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asalg\Documents\VCTI\OGGC_2023\convocaroria Interna 2023\TdeRef\FORMATOS\"/>
    </mc:Choice>
  </mc:AlternateContent>
  <xr:revisionPtr revIDLastSave="0" documentId="13_ncr:1_{5B3E2254-843F-47B9-A6A1-28B7B77A1EA2}" xr6:coauthVersionLast="47" xr6:coauthVersionMax="47" xr10:uidLastSave="{00000000-0000-0000-0000-000000000000}"/>
  <bookViews>
    <workbookView xWindow="28690" yWindow="2100" windowWidth="29020" windowHeight="15970" xr2:uid="{00000000-000D-0000-FFFF-FFFF00000000}"/>
  </bookViews>
  <sheets>
    <sheet name="PRESENTACIÓN DEL FORMATO" sheetId="1" r:id="rId1"/>
    <sheet name=" INF. GENERAL" sheetId="2" r:id="rId2"/>
    <sheet name="A. ALIADOS" sheetId="3" r:id="rId3"/>
    <sheet name="B. PERSONAS" sheetId="4" r:id="rId4"/>
    <sheet name="C. RESUMEN" sheetId="5" r:id="rId5"/>
    <sheet name="D1. ESTADO DEL ARTE" sheetId="6" r:id="rId6"/>
    <sheet name="D2. OBJETO DE LA INVESTIGACIÓN " sheetId="7" r:id="rId7"/>
    <sheet name="D3. OBJETIVOS" sheetId="8" r:id="rId8"/>
    <sheet name="D5. MARCO TEÓRICO" sheetId="9" r:id="rId9"/>
    <sheet name="D6. MARCO METODOLÓGICO" sheetId="10" r:id="rId10"/>
    <sheet name="D7. IMPACTO" sheetId="11" r:id="rId11"/>
    <sheet name="D7. TRAYECTORIA DEL EQUIPO" sheetId="12" r:id="rId12"/>
    <sheet name="D8. MATERIAL CONSULTADO" sheetId="13" r:id="rId13"/>
    <sheet name="D9. PERTINENCIA" sheetId="14" r:id="rId14"/>
    <sheet name="D10. TRANSFERENCIA" sheetId="15" r:id="rId15"/>
    <sheet name="D11. COMPROMISOS" sheetId="16" r:id="rId16"/>
    <sheet name="D12. CRONOGRAMA" sheetId="17" r:id="rId17"/>
    <sheet name="Valor Dolar" sheetId="18" r:id="rId18"/>
    <sheet name="D13-1. Presupuesto Personal UAN" sheetId="19" r:id="rId19"/>
    <sheet name="D13-2. Presup. Personal Ext" sheetId="20" r:id="rId20"/>
    <sheet name="D13-3. Presup. Recursos Tecnoló" sheetId="21" r:id="rId21"/>
    <sheet name=" D13-4. Presup. Mater. e insum" sheetId="22" r:id="rId22"/>
    <sheet name="D13-5. Presup. Salidas de campo" sheetId="23" r:id="rId23"/>
    <sheet name="D13-6. Presup. Servicios técn." sheetId="24" r:id="rId24"/>
    <sheet name="D13-7. Presup. Software" sheetId="25" r:id="rId25"/>
    <sheet name="D13-8. Presup. Tall-reun-foros" sheetId="26" r:id="rId26"/>
    <sheet name="D13A. Presupuesto Global" sheetId="27" r:id="rId27"/>
    <sheet name="D13B. Presupuesto Global - USD" sheetId="28" r:id="rId28"/>
    <sheet name="E. EVALUADORES" sheetId="29" r:id="rId29"/>
    <sheet name="F. EVALUACIÓN TdeR" sheetId="31" r:id="rId30"/>
    <sheet name="G. FICHA DEL PROYECTO" sheetId="30" r:id="rId31"/>
    <sheet name="Listado de Documentos Anexos" sheetId="32"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6" i="30" l="1"/>
  <c r="BF6" i="30"/>
  <c r="BG6" i="30"/>
  <c r="BH6" i="30"/>
  <c r="BI6" i="30"/>
  <c r="BJ6" i="30"/>
  <c r="BK6" i="30"/>
  <c r="BL6" i="30"/>
  <c r="BM6" i="30"/>
  <c r="BN6" i="30"/>
  <c r="BO6" i="30"/>
  <c r="BP6" i="30"/>
  <c r="BQ6" i="30"/>
  <c r="M7" i="31"/>
  <c r="C5" i="30" l="1"/>
  <c r="D5" i="30"/>
  <c r="E5" i="30"/>
  <c r="F5" i="30"/>
  <c r="G5" i="30"/>
  <c r="H5" i="30"/>
  <c r="I5" i="30"/>
  <c r="J5" i="30"/>
  <c r="K5" i="30"/>
  <c r="L5" i="30"/>
  <c r="M5" i="30"/>
  <c r="C6" i="30"/>
  <c r="D6" i="30"/>
  <c r="E6" i="30"/>
  <c r="F6" i="30"/>
  <c r="G6" i="30"/>
  <c r="H6" i="30"/>
  <c r="I6" i="30"/>
  <c r="J6" i="30"/>
  <c r="K6" i="30"/>
  <c r="L6" i="30"/>
  <c r="M6" i="30"/>
  <c r="C7" i="30"/>
  <c r="D7" i="30"/>
  <c r="E7" i="30"/>
  <c r="F7" i="30"/>
  <c r="G7" i="30"/>
  <c r="H7" i="30"/>
  <c r="I7" i="30"/>
  <c r="J7" i="30"/>
  <c r="K7" i="30"/>
  <c r="L7" i="30"/>
  <c r="M7" i="30"/>
  <c r="C8" i="30"/>
  <c r="D8" i="30"/>
  <c r="E8" i="30"/>
  <c r="F8" i="30"/>
  <c r="G8" i="30"/>
  <c r="H8" i="30"/>
  <c r="I8" i="30"/>
  <c r="J8" i="30"/>
  <c r="K8" i="30"/>
  <c r="L8" i="30"/>
  <c r="M8" i="30"/>
  <c r="C9" i="30"/>
  <c r="D9" i="30"/>
  <c r="E9" i="30"/>
  <c r="F9" i="30"/>
  <c r="G9" i="30"/>
  <c r="H9" i="30"/>
  <c r="I9" i="30"/>
  <c r="J9" i="30"/>
  <c r="K9" i="30"/>
  <c r="L9" i="30"/>
  <c r="M9" i="30"/>
  <c r="C10" i="30"/>
  <c r="D10" i="30"/>
  <c r="E10" i="30"/>
  <c r="F10" i="30"/>
  <c r="G10" i="30"/>
  <c r="H10" i="30"/>
  <c r="I10" i="30"/>
  <c r="J10" i="30"/>
  <c r="K10" i="30"/>
  <c r="L10" i="30"/>
  <c r="M10" i="30"/>
  <c r="C11" i="30"/>
  <c r="D11" i="30"/>
  <c r="E11" i="30"/>
  <c r="F11" i="30"/>
  <c r="G11" i="30"/>
  <c r="H11" i="30"/>
  <c r="I11" i="30"/>
  <c r="J11" i="30"/>
  <c r="K11" i="30"/>
  <c r="L11" i="30"/>
  <c r="M11" i="30"/>
  <c r="C12" i="30"/>
  <c r="D12" i="30"/>
  <c r="E12" i="30"/>
  <c r="F12" i="30"/>
  <c r="G12" i="30"/>
  <c r="H12" i="30"/>
  <c r="I12" i="30"/>
  <c r="J12" i="30"/>
  <c r="K12" i="30"/>
  <c r="L12" i="30"/>
  <c r="M12" i="30"/>
  <c r="C13" i="30"/>
  <c r="D13" i="30"/>
  <c r="E13" i="30"/>
  <c r="F13" i="30"/>
  <c r="G13" i="30"/>
  <c r="H13" i="30"/>
  <c r="I13" i="30"/>
  <c r="J13" i="30"/>
  <c r="K13" i="30"/>
  <c r="L13" i="30"/>
  <c r="M13" i="30"/>
  <c r="C14" i="30"/>
  <c r="D14" i="30"/>
  <c r="E14" i="30"/>
  <c r="F14" i="30"/>
  <c r="G14" i="30"/>
  <c r="H14" i="30"/>
  <c r="I14" i="30"/>
  <c r="J14" i="30"/>
  <c r="K14" i="30"/>
  <c r="L14" i="30"/>
  <c r="M14" i="30"/>
  <c r="B19" i="4"/>
  <c r="B12" i="4"/>
  <c r="B13" i="4"/>
  <c r="B14" i="4"/>
  <c r="B15" i="4"/>
  <c r="B16" i="4"/>
  <c r="B17" i="4"/>
  <c r="B18" i="4"/>
  <c r="B11" i="4"/>
  <c r="AI6" i="30"/>
  <c r="AH6" i="30"/>
  <c r="AG6" i="30"/>
  <c r="AF6" i="30"/>
  <c r="AE6" i="30"/>
  <c r="AD6" i="30"/>
  <c r="X6" i="30"/>
  <c r="W6" i="30"/>
  <c r="V6" i="30"/>
  <c r="R6" i="30"/>
  <c r="N6" i="30"/>
  <c r="B6" i="30"/>
  <c r="A6" i="30"/>
  <c r="AW4" i="30"/>
  <c r="AU4" i="30"/>
  <c r="AS4" i="30"/>
  <c r="AQ4" i="30"/>
  <c r="AO4" i="30"/>
  <c r="AM4" i="30"/>
  <c r="P14" i="28"/>
  <c r="O14" i="28"/>
  <c r="L14" i="28"/>
  <c r="K14" i="28"/>
  <c r="H14" i="28"/>
  <c r="G14" i="28"/>
  <c r="D14" i="28"/>
  <c r="C14" i="28"/>
  <c r="O13" i="28"/>
  <c r="M13" i="28"/>
  <c r="K13" i="28"/>
  <c r="I13" i="28"/>
  <c r="G13" i="28"/>
  <c r="E13" i="28"/>
  <c r="Q13" i="28" s="1"/>
  <c r="C13" i="28"/>
  <c r="F12" i="28"/>
  <c r="G11" i="28"/>
  <c r="H10" i="28"/>
  <c r="N9" i="28"/>
  <c r="H8" i="28"/>
  <c r="F8" i="28"/>
  <c r="R8" i="28" s="1"/>
  <c r="D8" i="28"/>
  <c r="O6" i="28"/>
  <c r="M6" i="28"/>
  <c r="K6" i="28"/>
  <c r="I6" i="28"/>
  <c r="G6" i="28"/>
  <c r="E6" i="28"/>
  <c r="O16" i="27"/>
  <c r="K16" i="27"/>
  <c r="G16" i="27"/>
  <c r="C16" i="27"/>
  <c r="P15" i="27"/>
  <c r="O15" i="27"/>
  <c r="N15" i="27"/>
  <c r="M15" i="27"/>
  <c r="H15" i="27"/>
  <c r="G15" i="27"/>
  <c r="D15" i="27"/>
  <c r="C15" i="27"/>
  <c r="M14" i="27"/>
  <c r="I14" i="27"/>
  <c r="E14" i="27"/>
  <c r="N13" i="27"/>
  <c r="S12" i="27"/>
  <c r="R12" i="27"/>
  <c r="Q12" i="27"/>
  <c r="J11" i="27"/>
  <c r="N10" i="27"/>
  <c r="R9" i="27"/>
  <c r="O7" i="27"/>
  <c r="M7" i="27"/>
  <c r="K7" i="27"/>
  <c r="I7" i="27"/>
  <c r="G7" i="27"/>
  <c r="E7" i="27"/>
  <c r="Q39" i="26"/>
  <c r="P39" i="26"/>
  <c r="O39" i="26"/>
  <c r="N39" i="26"/>
  <c r="M39" i="26"/>
  <c r="L39" i="26"/>
  <c r="K39" i="26"/>
  <c r="J39" i="26"/>
  <c r="I39" i="26"/>
  <c r="H39" i="26"/>
  <c r="G39" i="26"/>
  <c r="F39" i="26"/>
  <c r="E39" i="26"/>
  <c r="S39" i="26" s="1"/>
  <c r="D39" i="26"/>
  <c r="R39" i="26" s="1"/>
  <c r="C39" i="26"/>
  <c r="B39" i="26"/>
  <c r="A39" i="26"/>
  <c r="Q38" i="26"/>
  <c r="P38" i="26"/>
  <c r="O38" i="26"/>
  <c r="N38" i="26"/>
  <c r="M38" i="26"/>
  <c r="L38" i="26"/>
  <c r="K38" i="26"/>
  <c r="J38" i="26"/>
  <c r="I38" i="26"/>
  <c r="H38" i="26"/>
  <c r="G38" i="26"/>
  <c r="F38" i="26"/>
  <c r="E38" i="26"/>
  <c r="D38" i="26"/>
  <c r="R38" i="26" s="1"/>
  <c r="C38" i="26"/>
  <c r="B38" i="26"/>
  <c r="A38" i="26"/>
  <c r="Q37" i="26"/>
  <c r="P37" i="26"/>
  <c r="O37" i="26"/>
  <c r="N37" i="26"/>
  <c r="M37" i="26"/>
  <c r="L37" i="26"/>
  <c r="K37" i="26"/>
  <c r="J37" i="26"/>
  <c r="I37" i="26"/>
  <c r="H37" i="26"/>
  <c r="G37" i="26"/>
  <c r="F37" i="26"/>
  <c r="R37" i="26" s="1"/>
  <c r="E37" i="26"/>
  <c r="S37" i="26" s="1"/>
  <c r="D37" i="26"/>
  <c r="C37" i="26"/>
  <c r="B37" i="26"/>
  <c r="A37" i="26"/>
  <c r="Q36" i="26"/>
  <c r="P36" i="26"/>
  <c r="O36" i="26"/>
  <c r="N36" i="26"/>
  <c r="M36" i="26"/>
  <c r="L36" i="26"/>
  <c r="K36" i="26"/>
  <c r="J36" i="26"/>
  <c r="I36" i="26"/>
  <c r="H36" i="26"/>
  <c r="G36" i="26"/>
  <c r="F36" i="26"/>
  <c r="E36" i="26"/>
  <c r="D36" i="26"/>
  <c r="C36" i="26"/>
  <c r="B36" i="26"/>
  <c r="A36" i="26"/>
  <c r="Q35" i="26"/>
  <c r="P35" i="26"/>
  <c r="O35" i="26"/>
  <c r="N35" i="26"/>
  <c r="M35" i="26"/>
  <c r="L35" i="26"/>
  <c r="K35" i="26"/>
  <c r="J35" i="26"/>
  <c r="I35" i="26"/>
  <c r="H35" i="26"/>
  <c r="G35" i="26"/>
  <c r="F35" i="26"/>
  <c r="E35" i="26"/>
  <c r="S35" i="26" s="1"/>
  <c r="D35" i="26"/>
  <c r="R35" i="26" s="1"/>
  <c r="C35" i="26"/>
  <c r="B35" i="26"/>
  <c r="A35" i="26"/>
  <c r="Q34" i="26"/>
  <c r="P34" i="26"/>
  <c r="O34" i="26"/>
  <c r="N34" i="26"/>
  <c r="M34" i="26"/>
  <c r="L34" i="26"/>
  <c r="K34" i="26"/>
  <c r="J34" i="26"/>
  <c r="I34" i="26"/>
  <c r="H34" i="26"/>
  <c r="G34" i="26"/>
  <c r="F34" i="26"/>
  <c r="E34" i="26"/>
  <c r="D34" i="26"/>
  <c r="C34" i="26"/>
  <c r="B34" i="26"/>
  <c r="A34" i="26"/>
  <c r="Q33" i="26"/>
  <c r="P33" i="26"/>
  <c r="O33" i="26"/>
  <c r="N33" i="26"/>
  <c r="M33" i="26"/>
  <c r="L33" i="26"/>
  <c r="K33" i="26"/>
  <c r="J33" i="26"/>
  <c r="I33" i="26"/>
  <c r="H33" i="26"/>
  <c r="G33" i="26"/>
  <c r="F33" i="26"/>
  <c r="R33" i="26" s="1"/>
  <c r="E33" i="26"/>
  <c r="D33" i="26"/>
  <c r="C33" i="26"/>
  <c r="B33" i="26"/>
  <c r="A33" i="26"/>
  <c r="Q32" i="26"/>
  <c r="P32" i="26"/>
  <c r="O32" i="26"/>
  <c r="N32" i="26"/>
  <c r="M32" i="26"/>
  <c r="L32" i="26"/>
  <c r="K32" i="26"/>
  <c r="J32" i="26"/>
  <c r="I32" i="26"/>
  <c r="H32" i="26"/>
  <c r="G32" i="26"/>
  <c r="F32" i="26"/>
  <c r="R32" i="26" s="1"/>
  <c r="E32" i="26"/>
  <c r="D32" i="26"/>
  <c r="C32" i="26"/>
  <c r="B32" i="26"/>
  <c r="A32" i="26"/>
  <c r="Q31" i="26"/>
  <c r="P31" i="26"/>
  <c r="O31" i="26"/>
  <c r="N31" i="26"/>
  <c r="M31" i="26"/>
  <c r="L31" i="26"/>
  <c r="K31" i="26"/>
  <c r="J31" i="26"/>
  <c r="I31" i="26"/>
  <c r="H31" i="26"/>
  <c r="G31" i="26"/>
  <c r="F31" i="26"/>
  <c r="E31" i="26"/>
  <c r="D31" i="26"/>
  <c r="R31" i="26" s="1"/>
  <c r="C31" i="26"/>
  <c r="B31" i="26"/>
  <c r="A31" i="26"/>
  <c r="Q30" i="26"/>
  <c r="P30" i="26"/>
  <c r="O30" i="26"/>
  <c r="N30" i="26"/>
  <c r="M30" i="26"/>
  <c r="L30" i="26"/>
  <c r="K30" i="26"/>
  <c r="J30" i="26"/>
  <c r="I30" i="26"/>
  <c r="H30" i="26"/>
  <c r="G30" i="26"/>
  <c r="F30" i="26"/>
  <c r="E30" i="26"/>
  <c r="D30" i="26"/>
  <c r="R30" i="26" s="1"/>
  <c r="C30" i="26"/>
  <c r="B30" i="26"/>
  <c r="A30" i="26"/>
  <c r="Q29" i="26"/>
  <c r="P29" i="26"/>
  <c r="O29" i="26"/>
  <c r="N29" i="26"/>
  <c r="M29" i="26"/>
  <c r="L29" i="26"/>
  <c r="K29" i="26"/>
  <c r="J29" i="26"/>
  <c r="I29" i="26"/>
  <c r="H29" i="26"/>
  <c r="G29" i="26"/>
  <c r="S29" i="26" s="1"/>
  <c r="F29" i="26"/>
  <c r="R29" i="26" s="1"/>
  <c r="E29" i="26"/>
  <c r="D29" i="26"/>
  <c r="C29" i="26"/>
  <c r="B29" i="26"/>
  <c r="A29" i="26"/>
  <c r="Q28" i="26"/>
  <c r="P28" i="26"/>
  <c r="P40" i="26" s="1"/>
  <c r="O28" i="26"/>
  <c r="N28" i="26"/>
  <c r="M28" i="26"/>
  <c r="L28" i="26"/>
  <c r="L40" i="26" s="1"/>
  <c r="K28" i="26"/>
  <c r="J28" i="26"/>
  <c r="I28" i="26"/>
  <c r="H28" i="26"/>
  <c r="H40" i="26" s="1"/>
  <c r="G28" i="26"/>
  <c r="F28" i="26"/>
  <c r="E28" i="26"/>
  <c r="E40" i="26" s="1"/>
  <c r="D28" i="26"/>
  <c r="D40" i="26" s="1"/>
  <c r="C28" i="26"/>
  <c r="B28" i="26"/>
  <c r="A28" i="26"/>
  <c r="P26" i="26"/>
  <c r="N26" i="26"/>
  <c r="L26" i="26"/>
  <c r="J26" i="26"/>
  <c r="H26" i="26"/>
  <c r="F26" i="26"/>
  <c r="Q18" i="26"/>
  <c r="P16" i="27" s="1"/>
  <c r="P18" i="26"/>
  <c r="O18" i="26"/>
  <c r="N18" i="26"/>
  <c r="M16" i="27" s="1"/>
  <c r="M18" i="26"/>
  <c r="L16" i="27" s="1"/>
  <c r="L18" i="26"/>
  <c r="K18" i="26"/>
  <c r="J18" i="26"/>
  <c r="I16" i="27" s="1"/>
  <c r="I18" i="26"/>
  <c r="H16" i="27" s="1"/>
  <c r="H18" i="26"/>
  <c r="G18" i="26"/>
  <c r="F18" i="26"/>
  <c r="E16" i="27" s="1"/>
  <c r="E18" i="26"/>
  <c r="D16" i="27" s="1"/>
  <c r="D18" i="26"/>
  <c r="S17" i="26"/>
  <c r="R17" i="26"/>
  <c r="S16" i="26"/>
  <c r="R16" i="26"/>
  <c r="S15" i="26"/>
  <c r="R15" i="26"/>
  <c r="S14" i="26"/>
  <c r="R14" i="26"/>
  <c r="S13" i="26"/>
  <c r="R13" i="26"/>
  <c r="S12" i="26"/>
  <c r="R12" i="26"/>
  <c r="S11" i="26"/>
  <c r="R11" i="26"/>
  <c r="S10" i="26"/>
  <c r="R10" i="26"/>
  <c r="S9" i="26"/>
  <c r="R9" i="26"/>
  <c r="S8" i="26"/>
  <c r="R8" i="26"/>
  <c r="S7" i="26"/>
  <c r="S18" i="26" s="1"/>
  <c r="R7" i="26"/>
  <c r="R18" i="26" s="1"/>
  <c r="S6" i="26"/>
  <c r="R6" i="26"/>
  <c r="P4" i="26"/>
  <c r="N4" i="26"/>
  <c r="L4" i="26"/>
  <c r="J4" i="26"/>
  <c r="H4" i="26"/>
  <c r="F4" i="26"/>
  <c r="P20" i="25"/>
  <c r="O20" i="25"/>
  <c r="N20" i="25"/>
  <c r="M20" i="25"/>
  <c r="L20" i="25"/>
  <c r="K20" i="25"/>
  <c r="J20" i="25"/>
  <c r="I20" i="25"/>
  <c r="H20" i="25"/>
  <c r="G20" i="25"/>
  <c r="F20" i="25"/>
  <c r="E20" i="25"/>
  <c r="D20" i="25"/>
  <c r="R20" i="25" s="1"/>
  <c r="C20" i="25"/>
  <c r="B20" i="25"/>
  <c r="A20" i="25"/>
  <c r="P19" i="25"/>
  <c r="O19" i="25"/>
  <c r="N19" i="25"/>
  <c r="M19" i="25"/>
  <c r="L19" i="25"/>
  <c r="K19" i="25"/>
  <c r="J19" i="25"/>
  <c r="I19" i="25"/>
  <c r="H19" i="25"/>
  <c r="G19" i="25"/>
  <c r="F19" i="25"/>
  <c r="E19" i="25"/>
  <c r="Q19" i="25" s="1"/>
  <c r="D19" i="25"/>
  <c r="C19" i="25"/>
  <c r="B19" i="25"/>
  <c r="A19" i="25"/>
  <c r="P18" i="25"/>
  <c r="P21" i="25" s="1"/>
  <c r="O18" i="25"/>
  <c r="O21" i="25" s="1"/>
  <c r="N18" i="25"/>
  <c r="N21" i="25" s="1"/>
  <c r="M18" i="25"/>
  <c r="L18" i="25"/>
  <c r="L21" i="25" s="1"/>
  <c r="K18" i="25"/>
  <c r="K21" i="25" s="1"/>
  <c r="J18" i="25"/>
  <c r="J21" i="25" s="1"/>
  <c r="I18" i="25"/>
  <c r="H18" i="25"/>
  <c r="H21" i="25" s="1"/>
  <c r="G18" i="25"/>
  <c r="G21" i="25" s="1"/>
  <c r="F18" i="25"/>
  <c r="F21" i="25" s="1"/>
  <c r="E18" i="25"/>
  <c r="D18" i="25"/>
  <c r="R18" i="25" s="1"/>
  <c r="C18" i="25"/>
  <c r="C21" i="25" s="1"/>
  <c r="O16" i="25"/>
  <c r="M16" i="25"/>
  <c r="K16" i="25"/>
  <c r="I16" i="25"/>
  <c r="G16" i="25"/>
  <c r="E16" i="25"/>
  <c r="P9" i="25"/>
  <c r="P13" i="28" s="1"/>
  <c r="O9" i="25"/>
  <c r="N9" i="25"/>
  <c r="N13" i="28" s="1"/>
  <c r="M9" i="25"/>
  <c r="L9" i="25"/>
  <c r="L13" i="28" s="1"/>
  <c r="K9" i="25"/>
  <c r="J9" i="25"/>
  <c r="I9" i="25"/>
  <c r="I15" i="27" s="1"/>
  <c r="H9" i="25"/>
  <c r="H13" i="28" s="1"/>
  <c r="G9" i="25"/>
  <c r="F9" i="25"/>
  <c r="E9" i="25"/>
  <c r="E15" i="27" s="1"/>
  <c r="D9" i="25"/>
  <c r="D13" i="28" s="1"/>
  <c r="C9" i="25"/>
  <c r="R8" i="25"/>
  <c r="Q8" i="25"/>
  <c r="R7" i="25"/>
  <c r="Q7" i="25"/>
  <c r="R6" i="25"/>
  <c r="R9" i="25" s="1"/>
  <c r="L15" i="27" s="1"/>
  <c r="Q6" i="25"/>
  <c r="Q9" i="25" s="1"/>
  <c r="K15" i="27" s="1"/>
  <c r="O4" i="25"/>
  <c r="M4" i="25"/>
  <c r="K4" i="25"/>
  <c r="I4" i="25"/>
  <c r="G4" i="25"/>
  <c r="E4" i="25"/>
  <c r="P20" i="24"/>
  <c r="O20" i="24"/>
  <c r="N20" i="24"/>
  <c r="M20" i="24"/>
  <c r="L20" i="24"/>
  <c r="K20" i="24"/>
  <c r="J20" i="24"/>
  <c r="I20" i="24"/>
  <c r="H20" i="24"/>
  <c r="G20" i="24"/>
  <c r="F20" i="24"/>
  <c r="E20" i="24"/>
  <c r="D20" i="24"/>
  <c r="R20" i="24" s="1"/>
  <c r="C20" i="24"/>
  <c r="B20" i="24"/>
  <c r="A20" i="24"/>
  <c r="P19" i="24"/>
  <c r="O19" i="24"/>
  <c r="N19" i="24"/>
  <c r="M19" i="24"/>
  <c r="L19" i="24"/>
  <c r="K19" i="24"/>
  <c r="J19" i="24"/>
  <c r="I19" i="24"/>
  <c r="H19" i="24"/>
  <c r="G19" i="24"/>
  <c r="F19" i="24"/>
  <c r="E19" i="24"/>
  <c r="D19" i="24"/>
  <c r="R19" i="24" s="1"/>
  <c r="C19" i="24"/>
  <c r="Q19" i="24" s="1"/>
  <c r="B19" i="24"/>
  <c r="A19" i="24"/>
  <c r="P18" i="24"/>
  <c r="O18" i="24"/>
  <c r="N18" i="24"/>
  <c r="M18" i="24"/>
  <c r="M21" i="24" s="1"/>
  <c r="L18" i="24"/>
  <c r="K18" i="24"/>
  <c r="J18" i="24"/>
  <c r="J21" i="24" s="1"/>
  <c r="I18" i="24"/>
  <c r="I21" i="24" s="1"/>
  <c r="H18" i="24"/>
  <c r="G18" i="24"/>
  <c r="F18" i="24"/>
  <c r="E18" i="24"/>
  <c r="E21" i="24" s="1"/>
  <c r="D18" i="24"/>
  <c r="R18" i="24" s="1"/>
  <c r="R21" i="24" s="1"/>
  <c r="C18" i="24"/>
  <c r="B18" i="24"/>
  <c r="A18" i="24"/>
  <c r="O16" i="24"/>
  <c r="M16" i="24"/>
  <c r="K16" i="24"/>
  <c r="I16" i="24"/>
  <c r="G16" i="24"/>
  <c r="E16" i="24"/>
  <c r="P9" i="24"/>
  <c r="O9" i="24"/>
  <c r="O14" i="27" s="1"/>
  <c r="N9" i="24"/>
  <c r="N14" i="27" s="1"/>
  <c r="M9" i="24"/>
  <c r="M12" i="28" s="1"/>
  <c r="L9" i="24"/>
  <c r="K9" i="24"/>
  <c r="K14" i="27" s="1"/>
  <c r="J9" i="24"/>
  <c r="J14" i="27" s="1"/>
  <c r="I9" i="24"/>
  <c r="I12" i="28" s="1"/>
  <c r="H9" i="24"/>
  <c r="G9" i="24"/>
  <c r="G14" i="27" s="1"/>
  <c r="F9" i="24"/>
  <c r="F14" i="27" s="1"/>
  <c r="E9" i="24"/>
  <c r="E12" i="28" s="1"/>
  <c r="D9" i="24"/>
  <c r="C9" i="24"/>
  <c r="C14" i="27" s="1"/>
  <c r="Q14" i="27" s="1"/>
  <c r="R8" i="24"/>
  <c r="Q8" i="24"/>
  <c r="R7" i="24"/>
  <c r="Q7" i="24"/>
  <c r="R6" i="24"/>
  <c r="R9" i="24" s="1"/>
  <c r="Q6" i="24"/>
  <c r="Q9" i="24" s="1"/>
  <c r="O4" i="24"/>
  <c r="M4" i="24"/>
  <c r="K4" i="24"/>
  <c r="I4" i="24"/>
  <c r="G4" i="24"/>
  <c r="E4" i="24"/>
  <c r="T39" i="23"/>
  <c r="S39" i="23"/>
  <c r="R39" i="23"/>
  <c r="Q39" i="23"/>
  <c r="P39" i="23"/>
  <c r="O39" i="23"/>
  <c r="N39" i="23"/>
  <c r="M39" i="23"/>
  <c r="L39" i="23"/>
  <c r="K39" i="23"/>
  <c r="J39" i="23"/>
  <c r="I39" i="23"/>
  <c r="U39" i="23" s="1"/>
  <c r="H39" i="23"/>
  <c r="V39" i="23" s="1"/>
  <c r="G39" i="23"/>
  <c r="F39" i="23"/>
  <c r="E39" i="23"/>
  <c r="D39" i="23"/>
  <c r="C39" i="23"/>
  <c r="B39" i="23"/>
  <c r="A39" i="23"/>
  <c r="T38" i="23"/>
  <c r="S38" i="23"/>
  <c r="R38" i="23"/>
  <c r="Q38" i="23"/>
  <c r="P38" i="23"/>
  <c r="O38" i="23"/>
  <c r="N38" i="23"/>
  <c r="M38" i="23"/>
  <c r="L38" i="23"/>
  <c r="K38" i="23"/>
  <c r="J38" i="23"/>
  <c r="I38" i="23"/>
  <c r="G38" i="23"/>
  <c r="U38" i="23" s="1"/>
  <c r="F38" i="23"/>
  <c r="E38" i="23"/>
  <c r="D38" i="23"/>
  <c r="C38" i="23"/>
  <c r="B38" i="23"/>
  <c r="A38" i="23"/>
  <c r="T37" i="23"/>
  <c r="S37" i="23"/>
  <c r="R37" i="23"/>
  <c r="Q37" i="23"/>
  <c r="P37" i="23"/>
  <c r="O37" i="23"/>
  <c r="N37" i="23"/>
  <c r="M37" i="23"/>
  <c r="L37" i="23"/>
  <c r="K37" i="23"/>
  <c r="J37" i="23"/>
  <c r="I37" i="23"/>
  <c r="G37" i="23"/>
  <c r="F37" i="23"/>
  <c r="E37" i="23"/>
  <c r="D37" i="23"/>
  <c r="C37" i="23"/>
  <c r="B37" i="23"/>
  <c r="A37" i="23"/>
  <c r="T36" i="23"/>
  <c r="S36" i="23"/>
  <c r="R36" i="23"/>
  <c r="Q36" i="23"/>
  <c r="P36" i="23"/>
  <c r="O36" i="23"/>
  <c r="N36" i="23"/>
  <c r="M36" i="23"/>
  <c r="L36" i="23"/>
  <c r="K36" i="23"/>
  <c r="J36" i="23"/>
  <c r="I36" i="23"/>
  <c r="H36" i="23"/>
  <c r="G36" i="23"/>
  <c r="U36" i="23" s="1"/>
  <c r="F36" i="23"/>
  <c r="E36" i="23"/>
  <c r="D36" i="23"/>
  <c r="C36" i="23"/>
  <c r="B36" i="23"/>
  <c r="A36" i="23"/>
  <c r="T35" i="23"/>
  <c r="S35" i="23"/>
  <c r="R35" i="23"/>
  <c r="Q35" i="23"/>
  <c r="P35" i="23"/>
  <c r="O35" i="23"/>
  <c r="N35" i="23"/>
  <c r="M35" i="23"/>
  <c r="L35" i="23"/>
  <c r="K35" i="23"/>
  <c r="J35" i="23"/>
  <c r="I35" i="23"/>
  <c r="G35" i="23"/>
  <c r="F35" i="23"/>
  <c r="E35" i="23"/>
  <c r="D35" i="23"/>
  <c r="C35" i="23"/>
  <c r="B35" i="23"/>
  <c r="A35" i="23"/>
  <c r="T34" i="23"/>
  <c r="S34" i="23"/>
  <c r="R34" i="23"/>
  <c r="Q34" i="23"/>
  <c r="P34" i="23"/>
  <c r="O34" i="23"/>
  <c r="N34" i="23"/>
  <c r="M34" i="23"/>
  <c r="L34" i="23"/>
  <c r="K34" i="23"/>
  <c r="J34" i="23"/>
  <c r="I34" i="23"/>
  <c r="G34" i="23"/>
  <c r="F34" i="23"/>
  <c r="E34" i="23"/>
  <c r="D34" i="23"/>
  <c r="C34" i="23"/>
  <c r="B34" i="23"/>
  <c r="A34" i="23"/>
  <c r="T33" i="23"/>
  <c r="S33" i="23"/>
  <c r="R33" i="23"/>
  <c r="Q33" i="23"/>
  <c r="P33" i="23"/>
  <c r="O33" i="23"/>
  <c r="N33" i="23"/>
  <c r="M33" i="23"/>
  <c r="L33" i="23"/>
  <c r="K33" i="23"/>
  <c r="J33" i="23"/>
  <c r="I33" i="23"/>
  <c r="G33" i="23"/>
  <c r="F33" i="23"/>
  <c r="E33" i="23"/>
  <c r="D33" i="23"/>
  <c r="C33" i="23"/>
  <c r="B33" i="23"/>
  <c r="A33" i="23"/>
  <c r="T32" i="23"/>
  <c r="S32" i="23"/>
  <c r="R32" i="23"/>
  <c r="Q32" i="23"/>
  <c r="P32" i="23"/>
  <c r="O32" i="23"/>
  <c r="N32" i="23"/>
  <c r="M32" i="23"/>
  <c r="L32" i="23"/>
  <c r="K32" i="23"/>
  <c r="J32" i="23"/>
  <c r="I32" i="23"/>
  <c r="G32" i="23"/>
  <c r="F32" i="23"/>
  <c r="E32" i="23"/>
  <c r="D32" i="23"/>
  <c r="C32" i="23"/>
  <c r="B32" i="23"/>
  <c r="A32" i="23"/>
  <c r="T31" i="23"/>
  <c r="S31" i="23"/>
  <c r="R31" i="23"/>
  <c r="Q31" i="23"/>
  <c r="P31" i="23"/>
  <c r="O31" i="23"/>
  <c r="N31" i="23"/>
  <c r="M31" i="23"/>
  <c r="L31" i="23"/>
  <c r="K31" i="23"/>
  <c r="J31" i="23"/>
  <c r="I31" i="23"/>
  <c r="U31" i="23" s="1"/>
  <c r="H31" i="23"/>
  <c r="V31" i="23" s="1"/>
  <c r="G31" i="23"/>
  <c r="F31" i="23"/>
  <c r="E31" i="23"/>
  <c r="D31" i="23"/>
  <c r="C31" i="23"/>
  <c r="B31" i="23"/>
  <c r="A31" i="23"/>
  <c r="T30" i="23"/>
  <c r="S30" i="23"/>
  <c r="R30" i="23"/>
  <c r="Q30" i="23"/>
  <c r="P30" i="23"/>
  <c r="O30" i="23"/>
  <c r="N30" i="23"/>
  <c r="M30" i="23"/>
  <c r="L30" i="23"/>
  <c r="K30" i="23"/>
  <c r="J30" i="23"/>
  <c r="I30" i="23"/>
  <c r="G30" i="23"/>
  <c r="U30" i="23" s="1"/>
  <c r="F30" i="23"/>
  <c r="E30" i="23"/>
  <c r="D30" i="23"/>
  <c r="C30" i="23"/>
  <c r="B30" i="23"/>
  <c r="A30" i="23"/>
  <c r="T29" i="23"/>
  <c r="S29" i="23"/>
  <c r="R29" i="23"/>
  <c r="Q29" i="23"/>
  <c r="P29" i="23"/>
  <c r="O29" i="23"/>
  <c r="N29" i="23"/>
  <c r="M29" i="23"/>
  <c r="L29" i="23"/>
  <c r="K29" i="23"/>
  <c r="J29" i="23"/>
  <c r="I29" i="23"/>
  <c r="H29" i="23"/>
  <c r="G29" i="23"/>
  <c r="F29" i="23"/>
  <c r="E29" i="23"/>
  <c r="D29" i="23"/>
  <c r="C29" i="23"/>
  <c r="B29" i="23"/>
  <c r="A29" i="23"/>
  <c r="T28" i="23"/>
  <c r="S28" i="23"/>
  <c r="R28" i="23"/>
  <c r="Q28" i="23"/>
  <c r="P28" i="23"/>
  <c r="O28" i="23"/>
  <c r="N28" i="23"/>
  <c r="M28" i="23"/>
  <c r="L28" i="23"/>
  <c r="K28" i="23"/>
  <c r="J28" i="23"/>
  <c r="I28" i="23"/>
  <c r="H28" i="23"/>
  <c r="G28" i="23"/>
  <c r="F28" i="23"/>
  <c r="E28" i="23"/>
  <c r="D28" i="23"/>
  <c r="C28" i="23"/>
  <c r="B28" i="23"/>
  <c r="A28" i="23"/>
  <c r="S26" i="23"/>
  <c r="Q26" i="23"/>
  <c r="O26" i="23"/>
  <c r="M26" i="23"/>
  <c r="K26" i="23"/>
  <c r="I26" i="23"/>
  <c r="T18" i="23"/>
  <c r="S18" i="23"/>
  <c r="O13" i="27" s="1"/>
  <c r="R18" i="23"/>
  <c r="N11" i="28" s="1"/>
  <c r="Q18" i="23"/>
  <c r="P18" i="23"/>
  <c r="O18" i="23"/>
  <c r="K13" i="27" s="1"/>
  <c r="N18" i="23"/>
  <c r="J11" i="28" s="1"/>
  <c r="M18" i="23"/>
  <c r="L18" i="23"/>
  <c r="K18" i="23"/>
  <c r="G13" i="27" s="1"/>
  <c r="J18" i="23"/>
  <c r="F11" i="28" s="1"/>
  <c r="I18" i="23"/>
  <c r="G18" i="23"/>
  <c r="C13" i="27" s="1"/>
  <c r="U17" i="23"/>
  <c r="H17" i="23"/>
  <c r="V17" i="23" s="1"/>
  <c r="V16" i="23"/>
  <c r="U16" i="23"/>
  <c r="H16" i="23"/>
  <c r="H38" i="23" s="1"/>
  <c r="V38" i="23" s="1"/>
  <c r="V15" i="23"/>
  <c r="U15" i="23"/>
  <c r="H15" i="23"/>
  <c r="H37" i="23" s="1"/>
  <c r="V37" i="23" s="1"/>
  <c r="U14" i="23"/>
  <c r="H14" i="23"/>
  <c r="V14" i="23" s="1"/>
  <c r="U13" i="23"/>
  <c r="H13" i="23"/>
  <c r="V12" i="23"/>
  <c r="U12" i="23"/>
  <c r="H12" i="23"/>
  <c r="H34" i="23" s="1"/>
  <c r="V34" i="23" s="1"/>
  <c r="V11" i="23"/>
  <c r="U11" i="23"/>
  <c r="H11" i="23"/>
  <c r="H33" i="23" s="1"/>
  <c r="U10" i="23"/>
  <c r="H10" i="23"/>
  <c r="H32" i="23" s="1"/>
  <c r="V32" i="23" s="1"/>
  <c r="U9" i="23"/>
  <c r="H9" i="23"/>
  <c r="V9" i="23" s="1"/>
  <c r="V8" i="23"/>
  <c r="U8" i="23"/>
  <c r="H8" i="23"/>
  <c r="H30" i="23" s="1"/>
  <c r="V7" i="23"/>
  <c r="U7" i="23"/>
  <c r="V6" i="23"/>
  <c r="U6" i="23"/>
  <c r="U18" i="23" s="1"/>
  <c r="S4" i="23"/>
  <c r="Q4" i="23"/>
  <c r="O4" i="23"/>
  <c r="M4" i="23"/>
  <c r="K4" i="23"/>
  <c r="I4" i="23"/>
  <c r="L97" i="22"/>
  <c r="P96" i="22"/>
  <c r="O96" i="22"/>
  <c r="N96" i="22"/>
  <c r="M96" i="22"/>
  <c r="K96" i="22"/>
  <c r="J96" i="22"/>
  <c r="I96" i="22"/>
  <c r="H96" i="22"/>
  <c r="G96" i="22"/>
  <c r="F96" i="22"/>
  <c r="E96" i="22"/>
  <c r="D96" i="22"/>
  <c r="C96" i="22"/>
  <c r="B96" i="22"/>
  <c r="A96" i="22"/>
  <c r="P95" i="22"/>
  <c r="O95" i="22"/>
  <c r="N95" i="22"/>
  <c r="M95" i="22"/>
  <c r="Q95" i="22" s="1"/>
  <c r="K95" i="22"/>
  <c r="J95" i="22"/>
  <c r="I95" i="22"/>
  <c r="H95" i="22"/>
  <c r="G95" i="22"/>
  <c r="F95" i="22"/>
  <c r="E95" i="22"/>
  <c r="D95" i="22"/>
  <c r="R95" i="22" s="1"/>
  <c r="C95" i="22"/>
  <c r="B95" i="22"/>
  <c r="A95" i="22"/>
  <c r="P94" i="22"/>
  <c r="O94" i="22"/>
  <c r="N94" i="22"/>
  <c r="M94" i="22"/>
  <c r="K94" i="22"/>
  <c r="J94" i="22"/>
  <c r="I94" i="22"/>
  <c r="H94" i="22"/>
  <c r="G94" i="22"/>
  <c r="F94" i="22"/>
  <c r="E94" i="22"/>
  <c r="D94" i="22"/>
  <c r="R94" i="22" s="1"/>
  <c r="C94" i="22"/>
  <c r="B94" i="22"/>
  <c r="A94" i="22"/>
  <c r="P93" i="22"/>
  <c r="O93" i="22"/>
  <c r="N93" i="22"/>
  <c r="M93" i="22"/>
  <c r="K93" i="22"/>
  <c r="J93" i="22"/>
  <c r="I93" i="22"/>
  <c r="H93" i="22"/>
  <c r="G93" i="22"/>
  <c r="F93" i="22"/>
  <c r="E93" i="22"/>
  <c r="D93" i="22"/>
  <c r="C93" i="22"/>
  <c r="B93" i="22"/>
  <c r="A93" i="22"/>
  <c r="P92" i="22"/>
  <c r="O92" i="22"/>
  <c r="N92" i="22"/>
  <c r="M92" i="22"/>
  <c r="K92" i="22"/>
  <c r="J92" i="22"/>
  <c r="I92" i="22"/>
  <c r="H92" i="22"/>
  <c r="G92" i="22"/>
  <c r="F92" i="22"/>
  <c r="R92" i="22" s="1"/>
  <c r="E92" i="22"/>
  <c r="D92" i="22"/>
  <c r="C92" i="22"/>
  <c r="B92" i="22"/>
  <c r="A92" i="22"/>
  <c r="P91" i="22"/>
  <c r="O91" i="22"/>
  <c r="N91" i="22"/>
  <c r="M91" i="22"/>
  <c r="K91" i="22"/>
  <c r="J91" i="22"/>
  <c r="I91" i="22"/>
  <c r="H91" i="22"/>
  <c r="G91" i="22"/>
  <c r="F91" i="22"/>
  <c r="E91" i="22"/>
  <c r="D91" i="22"/>
  <c r="C91" i="22"/>
  <c r="B91" i="22"/>
  <c r="A91" i="22"/>
  <c r="P90" i="22"/>
  <c r="O90" i="22"/>
  <c r="N90" i="22"/>
  <c r="M90" i="22"/>
  <c r="K90" i="22"/>
  <c r="J90" i="22"/>
  <c r="I90" i="22"/>
  <c r="H90" i="22"/>
  <c r="G90" i="22"/>
  <c r="F90" i="22"/>
  <c r="E90" i="22"/>
  <c r="D90" i="22"/>
  <c r="R90" i="22" s="1"/>
  <c r="C90" i="22"/>
  <c r="B90" i="22"/>
  <c r="A90" i="22"/>
  <c r="P89" i="22"/>
  <c r="O89" i="22"/>
  <c r="N89" i="22"/>
  <c r="M89" i="22"/>
  <c r="K89" i="22"/>
  <c r="J89" i="22"/>
  <c r="I89" i="22"/>
  <c r="H89" i="22"/>
  <c r="G89" i="22"/>
  <c r="F89" i="22"/>
  <c r="E89" i="22"/>
  <c r="D89" i="22"/>
  <c r="R89" i="22" s="1"/>
  <c r="C89" i="22"/>
  <c r="B89" i="22"/>
  <c r="A89" i="22"/>
  <c r="P88" i="22"/>
  <c r="O88" i="22"/>
  <c r="N88" i="22"/>
  <c r="M88" i="22"/>
  <c r="K88" i="22"/>
  <c r="J88" i="22"/>
  <c r="I88" i="22"/>
  <c r="H88" i="22"/>
  <c r="G88" i="22"/>
  <c r="F88" i="22"/>
  <c r="E88" i="22"/>
  <c r="D88" i="22"/>
  <c r="C88" i="22"/>
  <c r="Q88" i="22" s="1"/>
  <c r="B88" i="22"/>
  <c r="A88" i="22"/>
  <c r="P87" i="22"/>
  <c r="O87" i="22"/>
  <c r="N87" i="22"/>
  <c r="M87" i="22"/>
  <c r="K87" i="22"/>
  <c r="J87" i="22"/>
  <c r="I87" i="22"/>
  <c r="H87" i="22"/>
  <c r="G87" i="22"/>
  <c r="F87" i="22"/>
  <c r="E87" i="22"/>
  <c r="D87" i="22"/>
  <c r="C87" i="22"/>
  <c r="B87" i="22"/>
  <c r="A87" i="22"/>
  <c r="P86" i="22"/>
  <c r="O86" i="22"/>
  <c r="N86" i="22"/>
  <c r="M86" i="22"/>
  <c r="K86" i="22"/>
  <c r="J86" i="22"/>
  <c r="I86" i="22"/>
  <c r="H86" i="22"/>
  <c r="G86" i="22"/>
  <c r="F86" i="22"/>
  <c r="E86" i="22"/>
  <c r="D86" i="22"/>
  <c r="R86" i="22" s="1"/>
  <c r="C86" i="22"/>
  <c r="B86" i="22"/>
  <c r="A86" i="22"/>
  <c r="P85" i="22"/>
  <c r="O85" i="22"/>
  <c r="N85" i="22"/>
  <c r="M85" i="22"/>
  <c r="K85" i="22"/>
  <c r="J85" i="22"/>
  <c r="I85" i="22"/>
  <c r="H85" i="22"/>
  <c r="G85" i="22"/>
  <c r="F85" i="22"/>
  <c r="E85" i="22"/>
  <c r="Q85" i="22" s="1"/>
  <c r="D85" i="22"/>
  <c r="C85" i="22"/>
  <c r="B85" i="22"/>
  <c r="A85" i="22"/>
  <c r="P84" i="22"/>
  <c r="O84" i="22"/>
  <c r="N84" i="22"/>
  <c r="M84" i="22"/>
  <c r="K84" i="22"/>
  <c r="J84" i="22"/>
  <c r="I84" i="22"/>
  <c r="H84" i="22"/>
  <c r="G84" i="22"/>
  <c r="F84" i="22"/>
  <c r="E84" i="22"/>
  <c r="D84" i="22"/>
  <c r="C84" i="22"/>
  <c r="B84" i="22"/>
  <c r="A84" i="22"/>
  <c r="P83" i="22"/>
  <c r="O83" i="22"/>
  <c r="N83" i="22"/>
  <c r="M83" i="22"/>
  <c r="K83" i="22"/>
  <c r="J83" i="22"/>
  <c r="I83" i="22"/>
  <c r="H83" i="22"/>
  <c r="G83" i="22"/>
  <c r="F83" i="22"/>
  <c r="E83" i="22"/>
  <c r="D83" i="22"/>
  <c r="C83" i="22"/>
  <c r="B83" i="22"/>
  <c r="A83" i="22"/>
  <c r="P82" i="22"/>
  <c r="O82" i="22"/>
  <c r="N82" i="22"/>
  <c r="M82" i="22"/>
  <c r="K82" i="22"/>
  <c r="J82" i="22"/>
  <c r="I82" i="22"/>
  <c r="H82" i="22"/>
  <c r="G82" i="22"/>
  <c r="F82" i="22"/>
  <c r="E82" i="22"/>
  <c r="D82" i="22"/>
  <c r="R82" i="22" s="1"/>
  <c r="C82" i="22"/>
  <c r="Q82" i="22" s="1"/>
  <c r="B82" i="22"/>
  <c r="A82" i="22"/>
  <c r="P81" i="22"/>
  <c r="O81" i="22"/>
  <c r="N81" i="22"/>
  <c r="M81" i="22"/>
  <c r="K81" i="22"/>
  <c r="J81" i="22"/>
  <c r="I81" i="22"/>
  <c r="H81" i="22"/>
  <c r="G81" i="22"/>
  <c r="F81" i="22"/>
  <c r="E81" i="22"/>
  <c r="D81" i="22"/>
  <c r="C81" i="22"/>
  <c r="B81" i="22"/>
  <c r="A81" i="22"/>
  <c r="P80" i="22"/>
  <c r="O80" i="22"/>
  <c r="N80" i="22"/>
  <c r="M80" i="22"/>
  <c r="K80" i="22"/>
  <c r="J80" i="22"/>
  <c r="I80" i="22"/>
  <c r="H80" i="22"/>
  <c r="G80" i="22"/>
  <c r="F80" i="22"/>
  <c r="E80" i="22"/>
  <c r="D80" i="22"/>
  <c r="C80" i="22"/>
  <c r="B80" i="22"/>
  <c r="A80" i="22"/>
  <c r="P79" i="22"/>
  <c r="O79" i="22"/>
  <c r="N79" i="22"/>
  <c r="M79" i="22"/>
  <c r="Q79" i="22" s="1"/>
  <c r="K79" i="22"/>
  <c r="J79" i="22"/>
  <c r="I79" i="22"/>
  <c r="H79" i="22"/>
  <c r="G79" i="22"/>
  <c r="F79" i="22"/>
  <c r="E79" i="22"/>
  <c r="D79" i="22"/>
  <c r="R79" i="22" s="1"/>
  <c r="C79" i="22"/>
  <c r="B79" i="22"/>
  <c r="A79" i="22"/>
  <c r="P78" i="22"/>
  <c r="O78" i="22"/>
  <c r="N78" i="22"/>
  <c r="M78" i="22"/>
  <c r="K78" i="22"/>
  <c r="J78" i="22"/>
  <c r="I78" i="22"/>
  <c r="H78" i="22"/>
  <c r="G78" i="22"/>
  <c r="F78" i="22"/>
  <c r="E78" i="22"/>
  <c r="D78" i="22"/>
  <c r="C78" i="22"/>
  <c r="B78" i="22"/>
  <c r="A78" i="22"/>
  <c r="P77" i="22"/>
  <c r="O77" i="22"/>
  <c r="N77" i="22"/>
  <c r="M77" i="22"/>
  <c r="K77" i="22"/>
  <c r="J77" i="22"/>
  <c r="I77" i="22"/>
  <c r="H77" i="22"/>
  <c r="G77" i="22"/>
  <c r="F77" i="22"/>
  <c r="E77" i="22"/>
  <c r="D77" i="22"/>
  <c r="C77" i="22"/>
  <c r="B77" i="22"/>
  <c r="A77" i="22"/>
  <c r="P76" i="22"/>
  <c r="O76" i="22"/>
  <c r="N76" i="22"/>
  <c r="M76" i="22"/>
  <c r="K76" i="22"/>
  <c r="J76" i="22"/>
  <c r="I76" i="22"/>
  <c r="H76" i="22"/>
  <c r="G76" i="22"/>
  <c r="F76" i="22"/>
  <c r="E76" i="22"/>
  <c r="D76" i="22"/>
  <c r="C76" i="22"/>
  <c r="B76" i="22"/>
  <c r="A76" i="22"/>
  <c r="P75" i="22"/>
  <c r="O75" i="22"/>
  <c r="N75" i="22"/>
  <c r="M75" i="22"/>
  <c r="Q75" i="22" s="1"/>
  <c r="K75" i="22"/>
  <c r="J75" i="22"/>
  <c r="I75" i="22"/>
  <c r="H75" i="22"/>
  <c r="G75" i="22"/>
  <c r="F75" i="22"/>
  <c r="E75" i="22"/>
  <c r="D75" i="22"/>
  <c r="R75" i="22" s="1"/>
  <c r="C75" i="22"/>
  <c r="B75" i="22"/>
  <c r="A75" i="22"/>
  <c r="P74" i="22"/>
  <c r="O74" i="22"/>
  <c r="N74" i="22"/>
  <c r="M74" i="22"/>
  <c r="K74" i="22"/>
  <c r="J74" i="22"/>
  <c r="I74" i="22"/>
  <c r="H74" i="22"/>
  <c r="G74" i="22"/>
  <c r="F74" i="22"/>
  <c r="E74" i="22"/>
  <c r="D74" i="22"/>
  <c r="R74" i="22" s="1"/>
  <c r="C74" i="22"/>
  <c r="B74" i="22"/>
  <c r="A74" i="22"/>
  <c r="P73" i="22"/>
  <c r="O73" i="22"/>
  <c r="N73" i="22"/>
  <c r="M73" i="22"/>
  <c r="K73" i="22"/>
  <c r="J73" i="22"/>
  <c r="I73" i="22"/>
  <c r="H73" i="22"/>
  <c r="G73" i="22"/>
  <c r="F73" i="22"/>
  <c r="E73" i="22"/>
  <c r="D73" i="22"/>
  <c r="C73" i="22"/>
  <c r="B73" i="22"/>
  <c r="A73" i="22"/>
  <c r="P72" i="22"/>
  <c r="O72" i="22"/>
  <c r="N72" i="22"/>
  <c r="M72" i="22"/>
  <c r="K72" i="22"/>
  <c r="J72" i="22"/>
  <c r="I72" i="22"/>
  <c r="H72" i="22"/>
  <c r="G72" i="22"/>
  <c r="F72" i="22"/>
  <c r="R72" i="22" s="1"/>
  <c r="E72" i="22"/>
  <c r="D72" i="22"/>
  <c r="C72" i="22"/>
  <c r="B72" i="22"/>
  <c r="A72" i="22"/>
  <c r="P71" i="22"/>
  <c r="O71" i="22"/>
  <c r="N71" i="22"/>
  <c r="M71" i="22"/>
  <c r="K71" i="22"/>
  <c r="J71" i="22"/>
  <c r="I71" i="22"/>
  <c r="H71" i="22"/>
  <c r="G71" i="22"/>
  <c r="F71" i="22"/>
  <c r="E71" i="22"/>
  <c r="D71" i="22"/>
  <c r="C71" i="22"/>
  <c r="B71" i="22"/>
  <c r="A71" i="22"/>
  <c r="P70" i="22"/>
  <c r="O70" i="22"/>
  <c r="N70" i="22"/>
  <c r="M70" i="22"/>
  <c r="K70" i="22"/>
  <c r="J70" i="22"/>
  <c r="I70" i="22"/>
  <c r="H70" i="22"/>
  <c r="G70" i="22"/>
  <c r="F70" i="22"/>
  <c r="E70" i="22"/>
  <c r="D70" i="22"/>
  <c r="C70" i="22"/>
  <c r="B70" i="22"/>
  <c r="A70" i="22"/>
  <c r="P69" i="22"/>
  <c r="O69" i="22"/>
  <c r="N69" i="22"/>
  <c r="M69" i="22"/>
  <c r="K69" i="22"/>
  <c r="J69" i="22"/>
  <c r="I69" i="22"/>
  <c r="H69" i="22"/>
  <c r="G69" i="22"/>
  <c r="F69" i="22"/>
  <c r="E69" i="22"/>
  <c r="D69" i="22"/>
  <c r="C69" i="22"/>
  <c r="B69" i="22"/>
  <c r="A69" i="22"/>
  <c r="P68" i="22"/>
  <c r="O68" i="22"/>
  <c r="N68" i="22"/>
  <c r="M68" i="22"/>
  <c r="K68" i="22"/>
  <c r="J68" i="22"/>
  <c r="I68" i="22"/>
  <c r="H68" i="22"/>
  <c r="G68" i="22"/>
  <c r="F68" i="22"/>
  <c r="E68" i="22"/>
  <c r="D68" i="22"/>
  <c r="C68" i="22"/>
  <c r="B68" i="22"/>
  <c r="A68" i="22"/>
  <c r="P67" i="22"/>
  <c r="O67" i="22"/>
  <c r="N67" i="22"/>
  <c r="M67" i="22"/>
  <c r="K67" i="22"/>
  <c r="J67" i="22"/>
  <c r="I67" i="22"/>
  <c r="H67" i="22"/>
  <c r="G67" i="22"/>
  <c r="F67" i="22"/>
  <c r="E67" i="22"/>
  <c r="D67" i="22"/>
  <c r="C67" i="22"/>
  <c r="B67" i="22"/>
  <c r="A67" i="22"/>
  <c r="P66" i="22"/>
  <c r="O66" i="22"/>
  <c r="N66" i="22"/>
  <c r="M66" i="22"/>
  <c r="K66" i="22"/>
  <c r="J66" i="22"/>
  <c r="I66" i="22"/>
  <c r="H66" i="22"/>
  <c r="G66" i="22"/>
  <c r="F66" i="22"/>
  <c r="E66" i="22"/>
  <c r="D66" i="22"/>
  <c r="R66" i="22" s="1"/>
  <c r="C66" i="22"/>
  <c r="B66" i="22"/>
  <c r="A66" i="22"/>
  <c r="P65" i="22"/>
  <c r="O65" i="22"/>
  <c r="N65" i="22"/>
  <c r="M65" i="22"/>
  <c r="K65" i="22"/>
  <c r="J65" i="22"/>
  <c r="I65" i="22"/>
  <c r="H65" i="22"/>
  <c r="G65" i="22"/>
  <c r="F65" i="22"/>
  <c r="E65" i="22"/>
  <c r="D65" i="22"/>
  <c r="C65" i="22"/>
  <c r="B65" i="22"/>
  <c r="A65" i="22"/>
  <c r="P64" i="22"/>
  <c r="O64" i="22"/>
  <c r="N64" i="22"/>
  <c r="M64" i="22"/>
  <c r="K64" i="22"/>
  <c r="J64" i="22"/>
  <c r="I64" i="22"/>
  <c r="H64" i="22"/>
  <c r="G64" i="22"/>
  <c r="F64" i="22"/>
  <c r="E64" i="22"/>
  <c r="D64" i="22"/>
  <c r="C64" i="22"/>
  <c r="Q64" i="22" s="1"/>
  <c r="B64" i="22"/>
  <c r="A64" i="22"/>
  <c r="P63" i="22"/>
  <c r="O63" i="22"/>
  <c r="N63" i="22"/>
  <c r="M63" i="22"/>
  <c r="K63" i="22"/>
  <c r="J63" i="22"/>
  <c r="I63" i="22"/>
  <c r="H63" i="22"/>
  <c r="G63" i="22"/>
  <c r="F63" i="22"/>
  <c r="E63" i="22"/>
  <c r="D63" i="22"/>
  <c r="C63" i="22"/>
  <c r="B63" i="22"/>
  <c r="A63" i="22"/>
  <c r="P62" i="22"/>
  <c r="O62" i="22"/>
  <c r="N62" i="22"/>
  <c r="R62" i="22" s="1"/>
  <c r="M62" i="22"/>
  <c r="K62" i="22"/>
  <c r="J62" i="22"/>
  <c r="I62" i="22"/>
  <c r="H62" i="22"/>
  <c r="G62" i="22"/>
  <c r="F62" i="22"/>
  <c r="E62" i="22"/>
  <c r="D62" i="22"/>
  <c r="C62" i="22"/>
  <c r="B62" i="22"/>
  <c r="A62" i="22"/>
  <c r="P61" i="22"/>
  <c r="O61" i="22"/>
  <c r="N61" i="22"/>
  <c r="M61" i="22"/>
  <c r="K61" i="22"/>
  <c r="J61" i="22"/>
  <c r="I61" i="22"/>
  <c r="H61" i="22"/>
  <c r="G61" i="22"/>
  <c r="F61" i="22"/>
  <c r="E61" i="22"/>
  <c r="D61" i="22"/>
  <c r="C61" i="22"/>
  <c r="B61" i="22"/>
  <c r="A61" i="22"/>
  <c r="P60" i="22"/>
  <c r="O60" i="22"/>
  <c r="N60" i="22"/>
  <c r="M60" i="22"/>
  <c r="K60" i="22"/>
  <c r="J60" i="22"/>
  <c r="I60" i="22"/>
  <c r="H60" i="22"/>
  <c r="G60" i="22"/>
  <c r="F60" i="22"/>
  <c r="E60" i="22"/>
  <c r="D60" i="22"/>
  <c r="C60" i="22"/>
  <c r="B60" i="22"/>
  <c r="A60" i="22"/>
  <c r="P59" i="22"/>
  <c r="O59" i="22"/>
  <c r="N59" i="22"/>
  <c r="M59" i="22"/>
  <c r="Q59" i="22" s="1"/>
  <c r="K59" i="22"/>
  <c r="J59" i="22"/>
  <c r="I59" i="22"/>
  <c r="H59" i="22"/>
  <c r="G59" i="22"/>
  <c r="F59" i="22"/>
  <c r="E59" i="22"/>
  <c r="D59" i="22"/>
  <c r="R59" i="22" s="1"/>
  <c r="C59" i="22"/>
  <c r="B59" i="22"/>
  <c r="A59" i="22"/>
  <c r="P58" i="22"/>
  <c r="O58" i="22"/>
  <c r="N58" i="22"/>
  <c r="M58" i="22"/>
  <c r="K58" i="22"/>
  <c r="J58" i="22"/>
  <c r="I58" i="22"/>
  <c r="H58" i="22"/>
  <c r="G58" i="22"/>
  <c r="F58" i="22"/>
  <c r="E58" i="22"/>
  <c r="D58" i="22"/>
  <c r="R58" i="22" s="1"/>
  <c r="C58" i="22"/>
  <c r="B58" i="22"/>
  <c r="A58" i="22"/>
  <c r="P57" i="22"/>
  <c r="O57" i="22"/>
  <c r="N57" i="22"/>
  <c r="M57" i="22"/>
  <c r="K57" i="22"/>
  <c r="J57" i="22"/>
  <c r="I57" i="22"/>
  <c r="H57" i="22"/>
  <c r="G57" i="22"/>
  <c r="F57" i="22"/>
  <c r="E57" i="22"/>
  <c r="D57" i="22"/>
  <c r="C57" i="22"/>
  <c r="B57" i="22"/>
  <c r="A57" i="22"/>
  <c r="P56" i="22"/>
  <c r="O56" i="22"/>
  <c r="N56" i="22"/>
  <c r="M56" i="22"/>
  <c r="K56" i="22"/>
  <c r="J56" i="22"/>
  <c r="I56" i="22"/>
  <c r="H56" i="22"/>
  <c r="G56" i="22"/>
  <c r="F56" i="22"/>
  <c r="E56" i="22"/>
  <c r="D56" i="22"/>
  <c r="C56" i="22"/>
  <c r="B56" i="22"/>
  <c r="A56" i="22"/>
  <c r="O54" i="22"/>
  <c r="M54" i="22"/>
  <c r="K54" i="22"/>
  <c r="I54" i="22"/>
  <c r="G54" i="22"/>
  <c r="E54" i="22"/>
  <c r="P47" i="22"/>
  <c r="P11" i="27" s="1"/>
  <c r="O47" i="22"/>
  <c r="N47" i="22"/>
  <c r="N10" i="28" s="1"/>
  <c r="M47" i="22"/>
  <c r="L47" i="22"/>
  <c r="L11" i="27" s="1"/>
  <c r="K47" i="22"/>
  <c r="J47" i="22"/>
  <c r="J10" i="28" s="1"/>
  <c r="I47" i="22"/>
  <c r="H47" i="22"/>
  <c r="H11" i="27" s="1"/>
  <c r="G47" i="22"/>
  <c r="F47" i="22"/>
  <c r="F10" i="28" s="1"/>
  <c r="E47" i="22"/>
  <c r="D47" i="22"/>
  <c r="D11" i="27" s="1"/>
  <c r="C47" i="22"/>
  <c r="R46" i="22"/>
  <c r="Q46" i="22"/>
  <c r="R45" i="22"/>
  <c r="Q45" i="22"/>
  <c r="R44" i="22"/>
  <c r="Q44" i="22"/>
  <c r="R43" i="22"/>
  <c r="Q43" i="22"/>
  <c r="R42" i="22"/>
  <c r="Q42" i="22"/>
  <c r="R41" i="22"/>
  <c r="Q41" i="22"/>
  <c r="R40" i="22"/>
  <c r="Q40" i="22"/>
  <c r="R39" i="22"/>
  <c r="Q39" i="22"/>
  <c r="R38" i="22"/>
  <c r="Q38" i="22"/>
  <c r="R37" i="22"/>
  <c r="Q37" i="22"/>
  <c r="R36" i="22"/>
  <c r="Q36" i="22"/>
  <c r="R35" i="22"/>
  <c r="Q35" i="22"/>
  <c r="R34" i="22"/>
  <c r="Q34" i="22"/>
  <c r="R33" i="22"/>
  <c r="Q33" i="22"/>
  <c r="R32" i="22"/>
  <c r="Q32" i="22"/>
  <c r="R31" i="22"/>
  <c r="Q31" i="22"/>
  <c r="R30" i="22"/>
  <c r="Q30" i="22"/>
  <c r="R29" i="22"/>
  <c r="Q29" i="22"/>
  <c r="R28" i="22"/>
  <c r="Q28" i="22"/>
  <c r="R27" i="22"/>
  <c r="Q27" i="22"/>
  <c r="R26" i="22"/>
  <c r="Q26" i="22"/>
  <c r="R25" i="22"/>
  <c r="Q25" i="22"/>
  <c r="R24" i="22"/>
  <c r="Q24" i="22"/>
  <c r="R23" i="22"/>
  <c r="Q23" i="22"/>
  <c r="R22" i="22"/>
  <c r="Q22" i="22"/>
  <c r="R21" i="22"/>
  <c r="Q21" i="22"/>
  <c r="R20" i="22"/>
  <c r="Q20" i="22"/>
  <c r="R19" i="22"/>
  <c r="Q19" i="22"/>
  <c r="R18" i="22"/>
  <c r="Q18" i="22"/>
  <c r="R17" i="22"/>
  <c r="Q17" i="22"/>
  <c r="R16" i="22"/>
  <c r="Q16" i="22"/>
  <c r="R15" i="22"/>
  <c r="Q15" i="22"/>
  <c r="R14" i="22"/>
  <c r="Q14" i="22"/>
  <c r="R13" i="22"/>
  <c r="Q13" i="22"/>
  <c r="R12" i="22"/>
  <c r="Q12" i="22"/>
  <c r="R11" i="22"/>
  <c r="Q11" i="22"/>
  <c r="R10" i="22"/>
  <c r="Q10" i="22"/>
  <c r="R9" i="22"/>
  <c r="Q9" i="22"/>
  <c r="R8" i="22"/>
  <c r="Q8" i="22"/>
  <c r="R7" i="22"/>
  <c r="Q7" i="22"/>
  <c r="R6" i="22"/>
  <c r="R47" i="22" s="1"/>
  <c r="Q6" i="22"/>
  <c r="O4" i="22"/>
  <c r="M4" i="22"/>
  <c r="K4" i="22"/>
  <c r="I4" i="22"/>
  <c r="G4" i="22"/>
  <c r="E4" i="22"/>
  <c r="R36" i="21"/>
  <c r="Q36" i="21"/>
  <c r="P36" i="21"/>
  <c r="O36" i="21"/>
  <c r="N36" i="21"/>
  <c r="M36" i="21"/>
  <c r="L36" i="21"/>
  <c r="K36" i="21"/>
  <c r="J36" i="21"/>
  <c r="I36" i="21"/>
  <c r="H36" i="21"/>
  <c r="T36" i="21" s="1"/>
  <c r="G36" i="21"/>
  <c r="F36" i="21"/>
  <c r="E36" i="21"/>
  <c r="D36" i="21"/>
  <c r="C36" i="21"/>
  <c r="B36" i="21"/>
  <c r="A36" i="21"/>
  <c r="R35" i="21"/>
  <c r="Q35" i="21"/>
  <c r="P35" i="21"/>
  <c r="O35" i="21"/>
  <c r="N35" i="21"/>
  <c r="M35" i="21"/>
  <c r="L35" i="21"/>
  <c r="K35" i="21"/>
  <c r="J35" i="21"/>
  <c r="I35" i="21"/>
  <c r="H35" i="21"/>
  <c r="G35" i="21"/>
  <c r="F35" i="21"/>
  <c r="E35" i="21"/>
  <c r="S35" i="21" s="1"/>
  <c r="D35" i="21"/>
  <c r="C35" i="21"/>
  <c r="B35" i="21"/>
  <c r="A35" i="21"/>
  <c r="R34" i="21"/>
  <c r="Q34" i="21"/>
  <c r="P34" i="21"/>
  <c r="O34" i="21"/>
  <c r="N34" i="21"/>
  <c r="M34" i="21"/>
  <c r="L34" i="21"/>
  <c r="K34" i="21"/>
  <c r="J34" i="21"/>
  <c r="I34" i="21"/>
  <c r="H34" i="21"/>
  <c r="T34" i="21" s="1"/>
  <c r="G34" i="21"/>
  <c r="F34" i="21"/>
  <c r="E34" i="21"/>
  <c r="D34" i="21"/>
  <c r="C34" i="21"/>
  <c r="B34" i="21"/>
  <c r="A34" i="21"/>
  <c r="R33" i="21"/>
  <c r="Q33" i="21"/>
  <c r="P33" i="21"/>
  <c r="O33" i="21"/>
  <c r="N33" i="21"/>
  <c r="M33" i="21"/>
  <c r="L33" i="21"/>
  <c r="K33" i="21"/>
  <c r="J33" i="21"/>
  <c r="I33" i="21"/>
  <c r="H33" i="21"/>
  <c r="G33" i="21"/>
  <c r="F33" i="21"/>
  <c r="E33" i="21"/>
  <c r="S33" i="21" s="1"/>
  <c r="D33" i="21"/>
  <c r="C33" i="21"/>
  <c r="B33" i="21"/>
  <c r="A33" i="21"/>
  <c r="R32" i="21"/>
  <c r="Q32" i="21"/>
  <c r="P32" i="21"/>
  <c r="O32" i="21"/>
  <c r="N32" i="21"/>
  <c r="M32" i="21"/>
  <c r="L32" i="21"/>
  <c r="K32" i="21"/>
  <c r="J32" i="21"/>
  <c r="I32" i="21"/>
  <c r="H32" i="21"/>
  <c r="T32" i="21" s="1"/>
  <c r="G32" i="21"/>
  <c r="F32" i="21"/>
  <c r="E32" i="21"/>
  <c r="D32" i="21"/>
  <c r="C32" i="21"/>
  <c r="B32" i="21"/>
  <c r="A32" i="21"/>
  <c r="R31" i="21"/>
  <c r="Q31" i="21"/>
  <c r="P31" i="21"/>
  <c r="O31" i="21"/>
  <c r="N31" i="21"/>
  <c r="M31" i="21"/>
  <c r="L31" i="21"/>
  <c r="K31" i="21"/>
  <c r="J31" i="21"/>
  <c r="I31" i="21"/>
  <c r="H31" i="21"/>
  <c r="G31" i="21"/>
  <c r="F31" i="21"/>
  <c r="E31" i="21"/>
  <c r="S31" i="21" s="1"/>
  <c r="D31" i="21"/>
  <c r="C31" i="21"/>
  <c r="B31" i="21"/>
  <c r="A31" i="21"/>
  <c r="R30" i="21"/>
  <c r="Q30" i="21"/>
  <c r="P30" i="21"/>
  <c r="O30" i="21"/>
  <c r="N30" i="21"/>
  <c r="M30" i="21"/>
  <c r="L30" i="21"/>
  <c r="K30" i="21"/>
  <c r="J30" i="21"/>
  <c r="I30" i="21"/>
  <c r="H30" i="21"/>
  <c r="T30" i="21" s="1"/>
  <c r="G30" i="21"/>
  <c r="F30" i="21"/>
  <c r="E30" i="21"/>
  <c r="D30" i="21"/>
  <c r="C30" i="21"/>
  <c r="B30" i="21"/>
  <c r="A30" i="21"/>
  <c r="R29" i="21"/>
  <c r="Q29" i="21"/>
  <c r="P29" i="21"/>
  <c r="O29" i="21"/>
  <c r="N29" i="21"/>
  <c r="M29" i="21"/>
  <c r="L29" i="21"/>
  <c r="K29" i="21"/>
  <c r="J29" i="21"/>
  <c r="I29" i="21"/>
  <c r="H29" i="21"/>
  <c r="G29" i="21"/>
  <c r="F29" i="21"/>
  <c r="E29" i="21"/>
  <c r="S29" i="21" s="1"/>
  <c r="D29" i="21"/>
  <c r="C29" i="21"/>
  <c r="B29" i="21"/>
  <c r="A29" i="21"/>
  <c r="R28" i="21"/>
  <c r="Q28" i="21"/>
  <c r="P28" i="21"/>
  <c r="O28" i="21"/>
  <c r="N28" i="21"/>
  <c r="M28" i="21"/>
  <c r="L28" i="21"/>
  <c r="K28" i="21"/>
  <c r="J28" i="21"/>
  <c r="I28" i="21"/>
  <c r="H28" i="21"/>
  <c r="T28" i="21" s="1"/>
  <c r="G28" i="21"/>
  <c r="F28" i="21"/>
  <c r="E28" i="21"/>
  <c r="D28" i="21"/>
  <c r="C28" i="21"/>
  <c r="B28" i="21"/>
  <c r="A28" i="21"/>
  <c r="R27" i="21"/>
  <c r="Q27" i="21"/>
  <c r="P27" i="21"/>
  <c r="O27" i="21"/>
  <c r="N27" i="21"/>
  <c r="M27" i="21"/>
  <c r="L27" i="21"/>
  <c r="K27" i="21"/>
  <c r="J27" i="21"/>
  <c r="I27" i="21"/>
  <c r="H27" i="21"/>
  <c r="G27" i="21"/>
  <c r="F27" i="21"/>
  <c r="E27" i="21"/>
  <c r="S27" i="21" s="1"/>
  <c r="D27" i="21"/>
  <c r="C27" i="21"/>
  <c r="B27" i="21"/>
  <c r="A27" i="21"/>
  <c r="R26" i="21"/>
  <c r="Q26" i="21"/>
  <c r="P26" i="21"/>
  <c r="O26" i="21"/>
  <c r="N26" i="21"/>
  <c r="M26" i="21"/>
  <c r="L26" i="21"/>
  <c r="K26" i="21"/>
  <c r="J26" i="21"/>
  <c r="I26" i="21"/>
  <c r="H26" i="21"/>
  <c r="T26" i="21" s="1"/>
  <c r="G26" i="21"/>
  <c r="F26" i="21"/>
  <c r="E26" i="21"/>
  <c r="D26" i="21"/>
  <c r="C26" i="21"/>
  <c r="B26" i="21"/>
  <c r="A26" i="21"/>
  <c r="R25" i="21"/>
  <c r="R37" i="21" s="1"/>
  <c r="Q25" i="21"/>
  <c r="Q37" i="21" s="1"/>
  <c r="P25" i="21"/>
  <c r="O25" i="21"/>
  <c r="N25" i="21"/>
  <c r="N37" i="21" s="1"/>
  <c r="M25" i="21"/>
  <c r="M37" i="21" s="1"/>
  <c r="L25" i="21"/>
  <c r="K25" i="21"/>
  <c r="J25" i="21"/>
  <c r="J37" i="21" s="1"/>
  <c r="I25" i="21"/>
  <c r="I37" i="21" s="1"/>
  <c r="H25" i="21"/>
  <c r="G25" i="21"/>
  <c r="F25" i="21"/>
  <c r="F37" i="21" s="1"/>
  <c r="E25" i="21"/>
  <c r="S25" i="21" s="1"/>
  <c r="D25" i="21"/>
  <c r="C25" i="21"/>
  <c r="B25" i="21"/>
  <c r="A25" i="21"/>
  <c r="Q23" i="21"/>
  <c r="I23" i="21"/>
  <c r="R18" i="21"/>
  <c r="Q18" i="21"/>
  <c r="O9" i="28" s="1"/>
  <c r="P18" i="21"/>
  <c r="O18" i="21"/>
  <c r="M10" i="27" s="1"/>
  <c r="N18" i="21"/>
  <c r="M18" i="21"/>
  <c r="K9" i="28" s="1"/>
  <c r="L18" i="21"/>
  <c r="K18" i="21"/>
  <c r="J18" i="21"/>
  <c r="I18" i="21"/>
  <c r="G9" i="28" s="1"/>
  <c r="H18" i="21"/>
  <c r="G18" i="21"/>
  <c r="F18" i="21"/>
  <c r="E18" i="21"/>
  <c r="T17" i="21"/>
  <c r="S17" i="21"/>
  <c r="T16" i="21"/>
  <c r="S16" i="21"/>
  <c r="T15" i="21"/>
  <c r="S15" i="21"/>
  <c r="T14" i="21"/>
  <c r="S14" i="21"/>
  <c r="T13" i="21"/>
  <c r="S13" i="21"/>
  <c r="T12" i="21"/>
  <c r="S12" i="21"/>
  <c r="T11" i="21"/>
  <c r="S11" i="21"/>
  <c r="T10" i="21"/>
  <c r="S10" i="21"/>
  <c r="T9" i="21"/>
  <c r="S9" i="21"/>
  <c r="T8" i="21"/>
  <c r="S8" i="21"/>
  <c r="T7" i="21"/>
  <c r="S7" i="21"/>
  <c r="S18" i="21" s="1"/>
  <c r="T6" i="21"/>
  <c r="T18" i="21" s="1"/>
  <c r="S6" i="21"/>
  <c r="Q4" i="21"/>
  <c r="O4" i="21"/>
  <c r="O23" i="21" s="1"/>
  <c r="M4" i="21"/>
  <c r="M23" i="21" s="1"/>
  <c r="K4" i="21"/>
  <c r="K23" i="21" s="1"/>
  <c r="I4" i="21"/>
  <c r="G4" i="21"/>
  <c r="G23" i="21" s="1"/>
  <c r="D73" i="20"/>
  <c r="J72" i="20"/>
  <c r="I72" i="20"/>
  <c r="H72" i="20"/>
  <c r="K72" i="20" s="1"/>
  <c r="G72" i="20"/>
  <c r="D72" i="20"/>
  <c r="E72" i="20" s="1"/>
  <c r="C72" i="20"/>
  <c r="B72" i="20"/>
  <c r="A72" i="20"/>
  <c r="J71" i="20"/>
  <c r="K71" i="20" s="1"/>
  <c r="I71" i="20"/>
  <c r="H71" i="20"/>
  <c r="G71" i="20"/>
  <c r="D71" i="20"/>
  <c r="C71" i="20"/>
  <c r="B71" i="20"/>
  <c r="E71" i="20" s="1"/>
  <c r="A71" i="20"/>
  <c r="J70" i="20"/>
  <c r="I70" i="20"/>
  <c r="H70" i="20"/>
  <c r="K70" i="20" s="1"/>
  <c r="G70" i="20"/>
  <c r="D70" i="20"/>
  <c r="C70" i="20"/>
  <c r="B70" i="20"/>
  <c r="A70" i="20"/>
  <c r="J69" i="20"/>
  <c r="I69" i="20"/>
  <c r="H69" i="20"/>
  <c r="G69" i="20"/>
  <c r="E69" i="20"/>
  <c r="D69" i="20"/>
  <c r="C69" i="20"/>
  <c r="B69" i="20"/>
  <c r="A69" i="20"/>
  <c r="J68" i="20"/>
  <c r="I68" i="20"/>
  <c r="H68" i="20"/>
  <c r="G68" i="20"/>
  <c r="D68" i="20"/>
  <c r="C68" i="20"/>
  <c r="B68" i="20"/>
  <c r="E68" i="20" s="1"/>
  <c r="A68" i="20"/>
  <c r="J67" i="20"/>
  <c r="J73" i="20" s="1"/>
  <c r="I67" i="20"/>
  <c r="H67" i="20"/>
  <c r="G67" i="20"/>
  <c r="D67" i="20"/>
  <c r="C67" i="20"/>
  <c r="B67" i="20"/>
  <c r="A67" i="20"/>
  <c r="H64" i="20"/>
  <c r="B64" i="20"/>
  <c r="D62" i="20"/>
  <c r="J61" i="20"/>
  <c r="I61" i="20"/>
  <c r="H61" i="20"/>
  <c r="K61" i="20" s="1"/>
  <c r="G61" i="20"/>
  <c r="D61" i="20"/>
  <c r="C61" i="20"/>
  <c r="B61" i="20"/>
  <c r="A61" i="20"/>
  <c r="J60" i="20"/>
  <c r="I60" i="20"/>
  <c r="H60" i="20"/>
  <c r="G60" i="20"/>
  <c r="D60" i="20"/>
  <c r="C60" i="20"/>
  <c r="B60" i="20"/>
  <c r="E60" i="20" s="1"/>
  <c r="A60" i="20"/>
  <c r="J59" i="20"/>
  <c r="I59" i="20"/>
  <c r="H59" i="20"/>
  <c r="K59" i="20" s="1"/>
  <c r="G59" i="20"/>
  <c r="D59" i="20"/>
  <c r="E59" i="20" s="1"/>
  <c r="C59" i="20"/>
  <c r="B59" i="20"/>
  <c r="A59" i="20"/>
  <c r="J58" i="20"/>
  <c r="K58" i="20" s="1"/>
  <c r="I58" i="20"/>
  <c r="H58" i="20"/>
  <c r="G58" i="20"/>
  <c r="E58" i="20"/>
  <c r="D58" i="20"/>
  <c r="C58" i="20"/>
  <c r="B58" i="20"/>
  <c r="A58" i="20"/>
  <c r="J57" i="20"/>
  <c r="I57" i="20"/>
  <c r="H57" i="20"/>
  <c r="G57" i="20"/>
  <c r="D57" i="20"/>
  <c r="C57" i="20"/>
  <c r="B57" i="20"/>
  <c r="E57" i="20" s="1"/>
  <c r="A57" i="20"/>
  <c r="J56" i="20"/>
  <c r="J62" i="20" s="1"/>
  <c r="I56" i="20"/>
  <c r="H56" i="20"/>
  <c r="H62" i="20" s="1"/>
  <c r="G56" i="20"/>
  <c r="D56" i="20"/>
  <c r="C56" i="20"/>
  <c r="B56" i="20"/>
  <c r="B62" i="20" s="1"/>
  <c r="A56" i="20"/>
  <c r="H53" i="20"/>
  <c r="B53" i="20"/>
  <c r="J49" i="20"/>
  <c r="K49" i="20" s="1"/>
  <c r="I49" i="20"/>
  <c r="H49" i="20"/>
  <c r="G49" i="20"/>
  <c r="E49" i="20"/>
  <c r="D49" i="20"/>
  <c r="C49" i="20"/>
  <c r="B49" i="20"/>
  <c r="A49" i="20"/>
  <c r="J48" i="20"/>
  <c r="I48" i="20"/>
  <c r="H48" i="20"/>
  <c r="K48" i="20" s="1"/>
  <c r="G48" i="20"/>
  <c r="D48" i="20"/>
  <c r="E48" i="20" s="1"/>
  <c r="C48" i="20"/>
  <c r="B48" i="20"/>
  <c r="A48" i="20"/>
  <c r="J47" i="20"/>
  <c r="K47" i="20" s="1"/>
  <c r="I47" i="20"/>
  <c r="H47" i="20"/>
  <c r="G47" i="20"/>
  <c r="D47" i="20"/>
  <c r="C47" i="20"/>
  <c r="B47" i="20"/>
  <c r="E47" i="20" s="1"/>
  <c r="A47" i="20"/>
  <c r="J46" i="20"/>
  <c r="I46" i="20"/>
  <c r="H46" i="20"/>
  <c r="K46" i="20" s="1"/>
  <c r="G46" i="20"/>
  <c r="D46" i="20"/>
  <c r="C46" i="20"/>
  <c r="B46" i="20"/>
  <c r="A46" i="20"/>
  <c r="J45" i="20"/>
  <c r="I45" i="20"/>
  <c r="H45" i="20"/>
  <c r="G45" i="20"/>
  <c r="E45" i="20"/>
  <c r="D45" i="20"/>
  <c r="C45" i="20"/>
  <c r="B45" i="20"/>
  <c r="A45" i="20"/>
  <c r="J44" i="20"/>
  <c r="J50" i="20" s="1"/>
  <c r="I44" i="20"/>
  <c r="H44" i="20"/>
  <c r="K44" i="20" s="1"/>
  <c r="G44" i="20"/>
  <c r="D44" i="20"/>
  <c r="D50" i="20" s="1"/>
  <c r="C44" i="20"/>
  <c r="B44" i="20"/>
  <c r="A44" i="20"/>
  <c r="H41" i="20"/>
  <c r="B41" i="20"/>
  <c r="J34" i="20"/>
  <c r="H34" i="20"/>
  <c r="D34" i="20"/>
  <c r="B34" i="20"/>
  <c r="K33" i="20"/>
  <c r="E33" i="20"/>
  <c r="K32" i="20"/>
  <c r="E32" i="20"/>
  <c r="K31" i="20"/>
  <c r="E31" i="20"/>
  <c r="K30" i="20"/>
  <c r="E30" i="20"/>
  <c r="K29" i="20"/>
  <c r="E29" i="20"/>
  <c r="E34" i="20" s="1"/>
  <c r="K28" i="20"/>
  <c r="K34" i="20" s="1"/>
  <c r="E28" i="20"/>
  <c r="H25" i="20"/>
  <c r="B25" i="20"/>
  <c r="J23" i="20"/>
  <c r="H23" i="20"/>
  <c r="D23" i="20"/>
  <c r="B23" i="20"/>
  <c r="K22" i="20"/>
  <c r="E22" i="20"/>
  <c r="K21" i="20"/>
  <c r="E21" i="20"/>
  <c r="K20" i="20"/>
  <c r="E20" i="20"/>
  <c r="K19" i="20"/>
  <c r="E19" i="20"/>
  <c r="K18" i="20"/>
  <c r="E18" i="20"/>
  <c r="E23" i="20" s="1"/>
  <c r="K17" i="20"/>
  <c r="K23" i="20" s="1"/>
  <c r="E17" i="20"/>
  <c r="H14" i="20"/>
  <c r="B14" i="20"/>
  <c r="J12" i="20"/>
  <c r="H12" i="20"/>
  <c r="D12" i="20"/>
  <c r="B12" i="20"/>
  <c r="K11" i="20"/>
  <c r="E11" i="20"/>
  <c r="K10" i="20"/>
  <c r="E10" i="20"/>
  <c r="K9" i="20"/>
  <c r="E9" i="20"/>
  <c r="K8" i="20"/>
  <c r="E8" i="20"/>
  <c r="K7" i="20"/>
  <c r="E7" i="20"/>
  <c r="E12" i="20" s="1"/>
  <c r="K6" i="20"/>
  <c r="K12" i="20" s="1"/>
  <c r="E6" i="20"/>
  <c r="H3" i="20"/>
  <c r="B3" i="20"/>
  <c r="E36" i="19"/>
  <c r="D36" i="19"/>
  <c r="C36" i="19"/>
  <c r="F36" i="19" s="1"/>
  <c r="B36" i="19"/>
  <c r="A36" i="19"/>
  <c r="E35" i="19"/>
  <c r="F35" i="19" s="1"/>
  <c r="D35" i="19"/>
  <c r="C35" i="19"/>
  <c r="B35" i="19"/>
  <c r="A35" i="19"/>
  <c r="F34" i="19"/>
  <c r="E34" i="19"/>
  <c r="D34" i="19"/>
  <c r="C34" i="19"/>
  <c r="B34" i="19"/>
  <c r="A34" i="19"/>
  <c r="E33" i="19"/>
  <c r="F33" i="19" s="1"/>
  <c r="D33" i="19"/>
  <c r="C33" i="19"/>
  <c r="B33" i="19"/>
  <c r="A33" i="19"/>
  <c r="E32" i="19"/>
  <c r="D32" i="19"/>
  <c r="C32" i="19"/>
  <c r="F32" i="19" s="1"/>
  <c r="B32" i="19"/>
  <c r="A32" i="19"/>
  <c r="E31" i="19"/>
  <c r="D31" i="19"/>
  <c r="C31" i="19"/>
  <c r="C30" i="19"/>
  <c r="C29" i="19"/>
  <c r="A29" i="19"/>
  <c r="C28" i="19"/>
  <c r="B28" i="19"/>
  <c r="E27" i="19"/>
  <c r="D27" i="19"/>
  <c r="C27" i="19"/>
  <c r="C26" i="19"/>
  <c r="C25" i="19"/>
  <c r="C18" i="19"/>
  <c r="F17" i="19"/>
  <c r="F16" i="19"/>
  <c r="F15" i="19"/>
  <c r="F14" i="19"/>
  <c r="F13" i="19"/>
  <c r="F12" i="19"/>
  <c r="E12" i="19"/>
  <c r="D12" i="19"/>
  <c r="B12" i="19"/>
  <c r="A7" i="19" s="1"/>
  <c r="A26" i="19" s="1"/>
  <c r="A12" i="19"/>
  <c r="A31" i="19" s="1"/>
  <c r="E11" i="19"/>
  <c r="E30" i="19" s="1"/>
  <c r="D11" i="19"/>
  <c r="D30" i="19" s="1"/>
  <c r="B11" i="19"/>
  <c r="A6" i="19" s="1"/>
  <c r="A25" i="19" s="1"/>
  <c r="A11" i="19"/>
  <c r="A30" i="19" s="1"/>
  <c r="E10" i="19"/>
  <c r="F10" i="19" s="1"/>
  <c r="D10" i="19"/>
  <c r="D29" i="19" s="1"/>
  <c r="B10" i="19"/>
  <c r="B29" i="19" s="1"/>
  <c r="A10" i="19"/>
  <c r="E9" i="19"/>
  <c r="E28" i="19" s="1"/>
  <c r="D9" i="19"/>
  <c r="D28" i="19" s="1"/>
  <c r="B9" i="19"/>
  <c r="A9" i="19"/>
  <c r="A28" i="19" s="1"/>
  <c r="F8" i="19"/>
  <c r="E8" i="19"/>
  <c r="D8" i="19"/>
  <c r="B8" i="19"/>
  <c r="B27" i="19" s="1"/>
  <c r="A8" i="19"/>
  <c r="A27" i="19" s="1"/>
  <c r="E7" i="19"/>
  <c r="E26" i="19" s="1"/>
  <c r="D7" i="19"/>
  <c r="D26" i="19" s="1"/>
  <c r="B7" i="19"/>
  <c r="B26" i="19" s="1"/>
  <c r="E6" i="19"/>
  <c r="E18" i="19" s="1"/>
  <c r="D6" i="19"/>
  <c r="D25" i="19" s="1"/>
  <c r="B6" i="19"/>
  <c r="B25" i="19" s="1"/>
  <c r="J11" i="4"/>
  <c r="I11" i="4"/>
  <c r="F11" i="4"/>
  <c r="E11" i="4"/>
  <c r="D11" i="4"/>
  <c r="K45" i="20" l="1"/>
  <c r="B73" i="20"/>
  <c r="K50" i="20"/>
  <c r="B50" i="20"/>
  <c r="E67" i="20"/>
  <c r="E97" i="22"/>
  <c r="I97" i="22"/>
  <c r="N97" i="22"/>
  <c r="Q58" i="22"/>
  <c r="Q61" i="22"/>
  <c r="Q68" i="22"/>
  <c r="R69" i="22"/>
  <c r="R70" i="22"/>
  <c r="Q72" i="22"/>
  <c r="R80" i="22"/>
  <c r="R83" i="22"/>
  <c r="Q83" i="22"/>
  <c r="Q86" i="22"/>
  <c r="Q92" i="22"/>
  <c r="R96" i="22"/>
  <c r="V33" i="23"/>
  <c r="L40" i="23"/>
  <c r="P40" i="23"/>
  <c r="T40" i="23"/>
  <c r="N40" i="23"/>
  <c r="U35" i="23"/>
  <c r="C21" i="24"/>
  <c r="G21" i="24"/>
  <c r="K21" i="24"/>
  <c r="O21" i="24"/>
  <c r="Q20" i="25"/>
  <c r="R34" i="26"/>
  <c r="R36" i="26"/>
  <c r="S38" i="26"/>
  <c r="R63" i="22"/>
  <c r="Q63" i="22"/>
  <c r="Q66" i="22"/>
  <c r="Q69" i="22"/>
  <c r="Q76" i="22"/>
  <c r="R77" i="22"/>
  <c r="R78" i="22"/>
  <c r="Q80" i="22"/>
  <c r="R87" i="22"/>
  <c r="Q87" i="22"/>
  <c r="Q93" i="22"/>
  <c r="Q96" i="22"/>
  <c r="V30" i="23"/>
  <c r="U29" i="23"/>
  <c r="M40" i="23"/>
  <c r="Q40" i="23"/>
  <c r="H97" i="22"/>
  <c r="F27" i="19"/>
  <c r="F31" i="19"/>
  <c r="K60" i="20"/>
  <c r="E61" i="20"/>
  <c r="G37" i="21"/>
  <c r="K37" i="21"/>
  <c r="O37" i="21"/>
  <c r="S26" i="21"/>
  <c r="S37" i="21" s="1"/>
  <c r="S28" i="21"/>
  <c r="S30" i="21"/>
  <c r="S32" i="21"/>
  <c r="S34" i="21"/>
  <c r="S36" i="21"/>
  <c r="P97" i="22"/>
  <c r="R64" i="22"/>
  <c r="R67" i="22"/>
  <c r="Q67" i="22"/>
  <c r="R71" i="22"/>
  <c r="Q71" i="22"/>
  <c r="Q74" i="22"/>
  <c r="Q77" i="22"/>
  <c r="Q84" i="22"/>
  <c r="R85" i="22"/>
  <c r="R88" i="22"/>
  <c r="R91" i="22"/>
  <c r="Q91" i="22"/>
  <c r="Q94" i="22"/>
  <c r="V29" i="23"/>
  <c r="U32" i="23"/>
  <c r="U33" i="23"/>
  <c r="I21" i="25"/>
  <c r="M21" i="25"/>
  <c r="D21" i="25"/>
  <c r="S28" i="26"/>
  <c r="S31" i="26"/>
  <c r="I40" i="26"/>
  <c r="M40" i="26"/>
  <c r="Q40" i="26"/>
  <c r="S33" i="26"/>
  <c r="C37" i="19"/>
  <c r="E46" i="20"/>
  <c r="E56" i="20"/>
  <c r="E62" i="20" s="1"/>
  <c r="H73" i="20"/>
  <c r="K69" i="20"/>
  <c r="E70" i="20"/>
  <c r="H37" i="21"/>
  <c r="L37" i="21"/>
  <c r="P37" i="21"/>
  <c r="T27" i="21"/>
  <c r="T29" i="21"/>
  <c r="T31" i="21"/>
  <c r="T33" i="21"/>
  <c r="T35" i="21"/>
  <c r="Q60" i="22"/>
  <c r="R61" i="22"/>
  <c r="V36" i="23"/>
  <c r="U37" i="23"/>
  <c r="F21" i="24"/>
  <c r="N21" i="24"/>
  <c r="Q20" i="24"/>
  <c r="R19" i="25"/>
  <c r="F40" i="26"/>
  <c r="J40" i="26"/>
  <c r="N40" i="26"/>
  <c r="S30" i="26"/>
  <c r="S32" i="26"/>
  <c r="S34" i="26"/>
  <c r="S36" i="26"/>
  <c r="S40" i="26" s="1"/>
  <c r="F26" i="19"/>
  <c r="G9" i="27"/>
  <c r="G8" i="28"/>
  <c r="M9" i="27"/>
  <c r="M17" i="27" s="1"/>
  <c r="AU6" i="30" s="1"/>
  <c r="M8" i="28"/>
  <c r="F28" i="19"/>
  <c r="F30" i="19"/>
  <c r="F25" i="19"/>
  <c r="F37" i="19" s="1"/>
  <c r="K8" i="28"/>
  <c r="K9" i="27"/>
  <c r="O9" i="27"/>
  <c r="O8" i="28"/>
  <c r="E8" i="28"/>
  <c r="E9" i="27"/>
  <c r="I8" i="28"/>
  <c r="I9" i="27"/>
  <c r="B30" i="19"/>
  <c r="E37" i="21"/>
  <c r="G10" i="28"/>
  <c r="G11" i="27"/>
  <c r="K10" i="28"/>
  <c r="K11" i="27"/>
  <c r="F9" i="19"/>
  <c r="E29" i="19"/>
  <c r="F29" i="19" s="1"/>
  <c r="J97" i="22"/>
  <c r="N16" i="27"/>
  <c r="R16" i="27" s="1"/>
  <c r="N14" i="28"/>
  <c r="F6" i="19"/>
  <c r="B31" i="19"/>
  <c r="E44" i="20"/>
  <c r="E50" i="20" s="1"/>
  <c r="K57" i="20"/>
  <c r="K68" i="20"/>
  <c r="C9" i="28"/>
  <c r="C10" i="27"/>
  <c r="Q47" i="22"/>
  <c r="C97" i="22"/>
  <c r="Q56" i="22"/>
  <c r="G97" i="22"/>
  <c r="K97" i="22"/>
  <c r="R57" i="22"/>
  <c r="Q62" i="22"/>
  <c r="R65" i="22"/>
  <c r="Q70" i="22"/>
  <c r="R73" i="22"/>
  <c r="Q78" i="22"/>
  <c r="R81" i="22"/>
  <c r="H35" i="23"/>
  <c r="V35" i="23" s="1"/>
  <c r="V13" i="23"/>
  <c r="E10" i="27"/>
  <c r="E9" i="28"/>
  <c r="I10" i="27"/>
  <c r="I9" i="28"/>
  <c r="C10" i="28"/>
  <c r="C11" i="27"/>
  <c r="O10" i="28"/>
  <c r="O11" i="27"/>
  <c r="E25" i="19"/>
  <c r="E37" i="19" s="1"/>
  <c r="H50" i="20"/>
  <c r="R11" i="27"/>
  <c r="F97" i="22"/>
  <c r="O97" i="22"/>
  <c r="V28" i="23"/>
  <c r="F16" i="27"/>
  <c r="F14" i="28"/>
  <c r="J16" i="27"/>
  <c r="J14" i="28"/>
  <c r="R14" i="28" s="1"/>
  <c r="F7" i="19"/>
  <c r="F11" i="19"/>
  <c r="K56" i="20"/>
  <c r="K67" i="20"/>
  <c r="K73" i="20" s="1"/>
  <c r="M97" i="22"/>
  <c r="Q57" i="22"/>
  <c r="R60" i="22"/>
  <c r="Q65" i="22"/>
  <c r="R68" i="22"/>
  <c r="Q73" i="22"/>
  <c r="R76" i="22"/>
  <c r="Q81" i="22"/>
  <c r="R84" i="22"/>
  <c r="Q89" i="22"/>
  <c r="D97" i="22"/>
  <c r="H18" i="23"/>
  <c r="H13" i="27"/>
  <c r="H11" i="28"/>
  <c r="L13" i="27"/>
  <c r="L11" i="28"/>
  <c r="P13" i="27"/>
  <c r="P11" i="28"/>
  <c r="J40" i="23"/>
  <c r="R40" i="23"/>
  <c r="U34" i="23"/>
  <c r="I40" i="23"/>
  <c r="D14" i="27"/>
  <c r="D12" i="28"/>
  <c r="H14" i="27"/>
  <c r="H12" i="28"/>
  <c r="L14" i="27"/>
  <c r="L12" i="28"/>
  <c r="P14" i="27"/>
  <c r="P12" i="28"/>
  <c r="Q90" i="22"/>
  <c r="R93" i="22"/>
  <c r="M9" i="28"/>
  <c r="F10" i="27"/>
  <c r="F17" i="27" s="1"/>
  <c r="AN6" i="30" s="1"/>
  <c r="F9" i="28"/>
  <c r="J10" i="27"/>
  <c r="J9" i="28"/>
  <c r="V10" i="23"/>
  <c r="V18" i="23" s="1"/>
  <c r="E13" i="27"/>
  <c r="Q13" i="27" s="1"/>
  <c r="E11" i="28"/>
  <c r="I13" i="27"/>
  <c r="I11" i="28"/>
  <c r="M13" i="27"/>
  <c r="M11" i="28"/>
  <c r="R21" i="25"/>
  <c r="O10" i="27"/>
  <c r="N11" i="27"/>
  <c r="L10" i="28"/>
  <c r="K11" i="28"/>
  <c r="J12" i="28"/>
  <c r="E11" i="27"/>
  <c r="E10" i="28"/>
  <c r="I11" i="27"/>
  <c r="I10" i="28"/>
  <c r="M11" i="27"/>
  <c r="M10" i="28"/>
  <c r="R56" i="22"/>
  <c r="F15" i="27"/>
  <c r="F13" i="28"/>
  <c r="R13" i="28" s="1"/>
  <c r="S13" i="28" s="1"/>
  <c r="J15" i="27"/>
  <c r="J13" i="28"/>
  <c r="G40" i="26"/>
  <c r="K40" i="26"/>
  <c r="O40" i="26"/>
  <c r="G10" i="27"/>
  <c r="F13" i="27"/>
  <c r="Q15" i="27"/>
  <c r="P10" i="28"/>
  <c r="O11" i="28"/>
  <c r="N12" i="28"/>
  <c r="N15" i="28" s="1"/>
  <c r="D9" i="28"/>
  <c r="D10" i="27"/>
  <c r="H9" i="28"/>
  <c r="H15" i="28" s="1"/>
  <c r="H10" i="27"/>
  <c r="L9" i="28"/>
  <c r="L15" i="28" s="1"/>
  <c r="L10" i="27"/>
  <c r="L17" i="27" s="1"/>
  <c r="AT6" i="30" s="1"/>
  <c r="P9" i="28"/>
  <c r="P10" i="27"/>
  <c r="T25" i="21"/>
  <c r="T37" i="21" s="1"/>
  <c r="G40" i="23"/>
  <c r="U28" i="23"/>
  <c r="U40" i="23" s="1"/>
  <c r="K40" i="23"/>
  <c r="O40" i="23"/>
  <c r="S40" i="23"/>
  <c r="D21" i="24"/>
  <c r="H21" i="24"/>
  <c r="L21" i="24"/>
  <c r="P21" i="24"/>
  <c r="R28" i="26"/>
  <c r="R40" i="26" s="1"/>
  <c r="K10" i="27"/>
  <c r="F11" i="27"/>
  <c r="J13" i="27"/>
  <c r="R15" i="27"/>
  <c r="Q16" i="27"/>
  <c r="D10" i="28"/>
  <c r="C11" i="28"/>
  <c r="Q18" i="25"/>
  <c r="E21" i="25"/>
  <c r="C12" i="28"/>
  <c r="G12" i="28"/>
  <c r="K12" i="28"/>
  <c r="O12" i="28"/>
  <c r="E14" i="28"/>
  <c r="I14" i="28"/>
  <c r="M14" i="28"/>
  <c r="Q18" i="24"/>
  <c r="Q21" i="24" s="1"/>
  <c r="Q21" i="25" l="1"/>
  <c r="F15" i="28"/>
  <c r="K62" i="20"/>
  <c r="H40" i="23"/>
  <c r="V40" i="23"/>
  <c r="Q14" i="28"/>
  <c r="S14" i="28" s="1"/>
  <c r="R97" i="22"/>
  <c r="E73" i="20"/>
  <c r="R12" i="28"/>
  <c r="D13" i="27"/>
  <c r="R13" i="27" s="1"/>
  <c r="S13" i="27" s="1"/>
  <c r="D11" i="28"/>
  <c r="R11" i="28" s="1"/>
  <c r="Q10" i="27"/>
  <c r="Q11" i="28"/>
  <c r="P17" i="27"/>
  <c r="AX6" i="30" s="1"/>
  <c r="H17" i="27"/>
  <c r="AP6" i="30" s="1"/>
  <c r="J15" i="28"/>
  <c r="R14" i="27"/>
  <c r="S14" i="27" s="1"/>
  <c r="Q11" i="27"/>
  <c r="S11" i="27" s="1"/>
  <c r="Q97" i="22"/>
  <c r="Q9" i="28"/>
  <c r="I15" i="28"/>
  <c r="O17" i="27"/>
  <c r="AW6" i="30" s="1"/>
  <c r="G15" i="28"/>
  <c r="R9" i="28"/>
  <c r="I17" i="27"/>
  <c r="AQ6" i="30" s="1"/>
  <c r="O15" i="28"/>
  <c r="Q12" i="28"/>
  <c r="S12" i="28" s="1"/>
  <c r="R10" i="28"/>
  <c r="P15" i="28"/>
  <c r="J17" i="27"/>
  <c r="AR6" i="30" s="1"/>
  <c r="Q10" i="28"/>
  <c r="F18" i="19"/>
  <c r="E17" i="27"/>
  <c r="AM6" i="30" s="1"/>
  <c r="K17" i="27"/>
  <c r="AS6" i="30" s="1"/>
  <c r="G17" i="27"/>
  <c r="AO6" i="30" s="1"/>
  <c r="S15" i="27"/>
  <c r="S16" i="27"/>
  <c r="R10" i="27"/>
  <c r="R17" i="27" s="1"/>
  <c r="N17" i="27"/>
  <c r="AV6" i="30" s="1"/>
  <c r="E15" i="28"/>
  <c r="K15" i="28"/>
  <c r="M15" i="28"/>
  <c r="S11" i="28" l="1"/>
  <c r="D15" i="28"/>
  <c r="AZ6" i="30"/>
  <c r="C9" i="27"/>
  <c r="C8" i="28"/>
  <c r="D17" i="27"/>
  <c r="AK6" i="30" s="1"/>
  <c r="S10" i="28"/>
  <c r="R15" i="28"/>
  <c r="S9" i="28"/>
  <c r="S10" i="27"/>
  <c r="AY6" i="30"/>
  <c r="BA6" i="30" s="1"/>
  <c r="BC6" i="30" l="1"/>
  <c r="Q8" i="28"/>
  <c r="C15" i="28"/>
  <c r="C17" i="27"/>
  <c r="AJ6" i="30" s="1"/>
  <c r="Q9" i="27"/>
  <c r="Q17" i="27" l="1"/>
  <c r="S17" i="27" s="1"/>
  <c r="T9" i="27"/>
  <c r="S9" i="27"/>
  <c r="BB6" i="30"/>
  <c r="BD6" i="30" s="1"/>
  <c r="AL6" i="30"/>
  <c r="Q15" i="28"/>
  <c r="S15" i="28" s="1"/>
  <c r="T8" i="28"/>
  <c r="S8" i="28"/>
</calcChain>
</file>

<file path=xl/sharedStrings.xml><?xml version="1.0" encoding="utf-8"?>
<sst xmlns="http://schemas.openxmlformats.org/spreadsheetml/2006/main" count="947" uniqueCount="320">
  <si>
    <t>CONVOCATORIA INTERNA 2023</t>
  </si>
  <si>
    <t>PRESENTACIÓN</t>
  </si>
  <si>
    <t>Este formato para la presentación de propuestas a la convocatoria 2023, integra la formulación del proyecto de creación artísitca con la descripción presupuestal. Está compuesto por 35 hojas que deben ser tramitadas en su totalidad, muchas de las celdas se llenan automáticamente a medida que se van ingresando los datos. A continuación se presenta un listado y descripción de las hojas, así como las instrucciones generales de llenado del formato.</t>
  </si>
  <si>
    <t>Hoja Número</t>
  </si>
  <si>
    <t>Nombre de la Hoja</t>
  </si>
  <si>
    <t>DESCRIPCIÓN</t>
  </si>
  <si>
    <t>Las primeras cuatro hojas presentan información general del proyecto</t>
  </si>
  <si>
    <t>INF. GENERAL</t>
  </si>
  <si>
    <t>Se presenta la información más general del proyecto</t>
  </si>
  <si>
    <t>A. ALIADOS</t>
  </si>
  <si>
    <t>En el que se deben presentar los aliados tanto internos los grupos de investigación UAN, como los aliados externos del proyecto</t>
  </si>
  <si>
    <t>B. PERSONAS</t>
  </si>
  <si>
    <t>Los investigadores UAN e investigadores externos</t>
  </si>
  <si>
    <t>C. RESUMEN EJECUTIVO</t>
  </si>
  <si>
    <t>¿Cuál es la principal ideal del proyecto?</t>
  </si>
  <si>
    <t>Descripción del Proyecto (hojas que inician por la letra D) contiene las secciones habituales que desarrollan la propuesta científica/técnica del proyecto</t>
  </si>
  <si>
    <t>D1. ESTADO DEL ARTE</t>
  </si>
  <si>
    <t>D2. OBJETO DE LA INVESTIGACIÓN CREACIÓN</t>
  </si>
  <si>
    <t>D3. OBJETIVOS</t>
  </si>
  <si>
    <t>D4. MARCO TEÓRICO</t>
  </si>
  <si>
    <t>D5. MARCO METODOLÓGICO</t>
  </si>
  <si>
    <t>D6. TRAYECTORIA DEL EQUIPO</t>
  </si>
  <si>
    <t xml:space="preserve">D7.  IMPACTO </t>
  </si>
  <si>
    <t>D8. MATERIAL CONSULTADO</t>
  </si>
  <si>
    <t>D9. PERTINENCIA</t>
  </si>
  <si>
    <t>D10. TRANSFERENCIA</t>
  </si>
  <si>
    <t>D11. COMPROMISOS</t>
  </si>
  <si>
    <t>D12 CRONOGRAMA</t>
  </si>
  <si>
    <t>PRESUPUESTO (hojas que comienzan con la letra D14-)</t>
  </si>
  <si>
    <t>Valor Dólar</t>
  </si>
  <si>
    <t xml:space="preserve"> Define la tasa representativa del mercado a la fecha de presentación del proyecto, para el cálculo del presupuesto en dólares</t>
  </si>
  <si>
    <t>D13-1. Presupuesto Personal UAN</t>
  </si>
  <si>
    <t>D13-2. Presup. Personal Ext</t>
  </si>
  <si>
    <t>Personal externo a la UAN</t>
  </si>
  <si>
    <t>D13-3. Presup. Equipos</t>
  </si>
  <si>
    <t>D13-4. Presup. Mater. e insum</t>
  </si>
  <si>
    <t>Materiales e Insumos</t>
  </si>
  <si>
    <t>D13-5. Presup. Salidas de campo</t>
  </si>
  <si>
    <t>D13-6. Presup. Servicios técn.</t>
  </si>
  <si>
    <t>Servicios Técnicos</t>
  </si>
  <si>
    <t>D13-7. Presup. Software</t>
  </si>
  <si>
    <t>D13-8. Presup. Tall-reun-foros</t>
  </si>
  <si>
    <t>Talleres, reuniones o foros</t>
  </si>
  <si>
    <t>D13A. Presupuesto Global</t>
  </si>
  <si>
    <t>Presenta el presupuesto consolidado</t>
  </si>
  <si>
    <t>D13B. Presupuesto Global - USD</t>
  </si>
  <si>
    <t>Se hace la conversión a dólares para que en el caso de ser revisado por pares internacionales, el presupuesto pueda ser evaluado.</t>
  </si>
  <si>
    <t>D13C. Presup. Candidat BEDB</t>
  </si>
  <si>
    <t>Presupuesto de apoyo al doctorando beneficiado en Becas de Excelencia del Bicentenario</t>
  </si>
  <si>
    <t>E. EVALUADORES</t>
  </si>
  <si>
    <t>Lista los evaluadores recomendados por los autores</t>
  </si>
  <si>
    <t>Cuadro de evaluación de los Términos de Referencia: A ser llenado en conjunto con la dirección UDCI</t>
  </si>
  <si>
    <t>Listado de Documentos Anexos</t>
  </si>
  <si>
    <t>Lista de los documentos que acompañan la propuesta</t>
  </si>
  <si>
    <t>Instrucciones de llenado</t>
  </si>
  <si>
    <t>Las celdas de color verde son de encabezado y no deben ser modificadas</t>
  </si>
  <si>
    <t>Las celdas de color azul deben ser llenadas con la información solicitada en las celdas de encabezado. El contenido ingresado llenará de forma automática las celdas correspondientes en las hojas siguientes.</t>
  </si>
  <si>
    <t>NO modificar el contenido de las celdas con este color  (naranja claro), puesto que contienen fórmulas para traer el contenido de otras  celdas y para la realización de algunos cálculos</t>
  </si>
  <si>
    <t>Instrucciones</t>
  </si>
  <si>
    <t>Título del proyecto</t>
  </si>
  <si>
    <t xml:space="preserve">(título del proyecto)      </t>
  </si>
  <si>
    <t>Tipo de Proyecto (especial, convencional o creación)</t>
  </si>
  <si>
    <t xml:space="preserve">Objetivo(s)  de Desarrollo Sostenible Asociado(s)  </t>
  </si>
  <si>
    <t>Duración en meses</t>
  </si>
  <si>
    <t>Presupuesto Total</t>
  </si>
  <si>
    <t>Especie UAN</t>
  </si>
  <si>
    <t>Dinero UAN</t>
  </si>
  <si>
    <t>Número total de Horas/semana invest.</t>
  </si>
  <si>
    <t>Investigador Principal (IP) Nombre</t>
  </si>
  <si>
    <t>Sede</t>
  </si>
  <si>
    <t>Facultad</t>
  </si>
  <si>
    <t>Grupo Investigación</t>
  </si>
  <si>
    <t>NO modificar el contenido de las celdas con este color de relleno (naranja claro), puesto que contienen fórmulas para traer el contenido de otras  celdas</t>
  </si>
  <si>
    <t>Dirección electrónica</t>
  </si>
  <si>
    <t>Celular</t>
  </si>
  <si>
    <t>Coinvestigadores UAN</t>
  </si>
  <si>
    <t>Programas a los que se adscribe la propuesta</t>
  </si>
  <si>
    <t>ENTIDADES  NACIONALES</t>
  </si>
  <si>
    <t>#</t>
  </si>
  <si>
    <t>Nombre de la Institución</t>
  </si>
  <si>
    <t>País</t>
  </si>
  <si>
    <t>Ciudad</t>
  </si>
  <si>
    <t>Rol</t>
  </si>
  <si>
    <t>Aporte efectivo</t>
  </si>
  <si>
    <t>Aporte especie</t>
  </si>
  <si>
    <t>Estado de la formalización del aporte ( adjunta carta compromiso, convenio o similar)</t>
  </si>
  <si>
    <t>Colaboraciones internas</t>
  </si>
  <si>
    <t>GRUPOS DE INVESTIGACIÓN UAN</t>
  </si>
  <si>
    <t>Nombre</t>
  </si>
  <si>
    <t>Código (Colciencias)</t>
  </si>
  <si>
    <t>Categorización</t>
  </si>
  <si>
    <t>Facultad o Centro</t>
  </si>
  <si>
    <t>Link a GRUPLAC</t>
  </si>
  <si>
    <t>B. Personas</t>
  </si>
  <si>
    <t>INVESTIGADORES  UAN</t>
  </si>
  <si>
    <t>Nombre completo</t>
  </si>
  <si>
    <t>No de cédula con ciudad de expedición</t>
  </si>
  <si>
    <t>Facultad y programa</t>
  </si>
  <si>
    <t>Grupo de Investigación</t>
  </si>
  <si>
    <t>Formación Académica (D, M, E, P)</t>
  </si>
  <si>
    <t>Correo Electrónico</t>
  </si>
  <si>
    <t>Responsabilidades</t>
  </si>
  <si>
    <t>Horas/</t>
  </si>
  <si>
    <t>No. de meses</t>
  </si>
  <si>
    <t>Link a CVLAC</t>
  </si>
  <si>
    <t>semana</t>
  </si>
  <si>
    <t>IP</t>
  </si>
  <si>
    <t>CI</t>
  </si>
  <si>
    <t>INVESTIGADORES EXTERNOS</t>
  </si>
  <si>
    <t>Entidad</t>
  </si>
  <si>
    <t>Link a CV</t>
  </si>
  <si>
    <t xml:space="preserve">C. RESUMEN </t>
  </si>
  <si>
    <t xml:space="preserve">
</t>
  </si>
  <si>
    <t>ESTADO DEL ARTE</t>
  </si>
  <si>
    <t>Objeto de la Investigacíón-Creación</t>
  </si>
  <si>
    <t>Para presentar el eje principal de la propuesta desarrollar este numeral a través de uno o más de los siguientes aspectos:
¿El proyecto estudia los lenguajes artísticos? (sonoro, visual, kinestésico, espacial, etc.)
¿El proyecto visibiliza el proceso de creación de una obra, explicitándolo desde un punto de vista técnico, comunicativo, de recursos expresivos, estilístico, analítico, formal, etc.?
¿El proyecto aborda prácticas culturales?
¿El proyecto indaga en la educación, pedagogías, metodologías y/o didácticas del arte?
¿El proyecto se enfoca en contextos de la creación de orden social, cultural o de producción?
¿El proyecto explora campos articulados al arte como la estética, las pedagogías artísticas o la Historia del Arte?</t>
  </si>
  <si>
    <t>Objetivos general y específicos</t>
  </si>
  <si>
    <t>El objetivo (a) recoge la determinación de elementos, lenguajes, procesos y/o contextos de la creación en los cuales se centrará la indagación, 
previamente definidos como objeto del proyecto; (b) hace precisión sobre el nivel de investigación y (c) se articula con la metodología.
¿El proyecto apunta a construir una caracterización, elaborar un estudio descriptivo o a generar un diagnóstico?
¿El proyecto se centra en la construcción de un marco conceptual o teórico? 
¿El proyecto se propone generar una innovación, diseñar una propuesta o aportar una creación?
¿El proyecto se dirige a intervenir una realidad o realizar una experiencia piloto?
¿El proyecto tiene como objetivo adelantar la evaluación de un proceso?</t>
  </si>
  <si>
    <t>    Marco Teórico</t>
  </si>
  <si>
    <t>Contextualización, fundamentación y construcción conceptual y teórica desde marcos históricos, estéticos, pedagógicos, comunicativos, etc. según el enfoque del proyecto.</t>
  </si>
  <si>
    <t xml:space="preserve">MARCO METODOLÓGICO </t>
  </si>
  <si>
    <t>Perspectiva, diseño y estrategias metodológicas</t>
  </si>
  <si>
    <t xml:space="preserve">Información general </t>
  </si>
  <si>
    <t>Impacto y Alcances</t>
  </si>
  <si>
    <t xml:space="preserve">Identifique si como resultado de proyecto se tendrá impacto en frentes tales como: Fortalecimiento de la actividad creativa e investigativa de docentes y estudiantes (formación de jóvenes investigadores, consolidación de grupos de creación-investigación, dirección de tesis o trabajos de grado, avance en líneas de investigación, etc.). Apropiación social y transferencia de  conocimiento.  Emprendimientos en industrias creativas. Otros. 
</t>
  </si>
  <si>
    <t>Trayectoria del Equipo proponente</t>
  </si>
  <si>
    <t xml:space="preserve"> breve reseña de  la trayectoria y  experiencia en proyectos de investigación creación tema, indicando la importancia estratégica y logros a partir de proyectos de investigación, desarrollo o innovación realizados, incluyendo las publicaciones  relevantes al tema de la propuesta, impacto de los resultados obtenidos, premios, entre otros.</t>
  </si>
  <si>
    <t>MATERIAL CONSULTADO</t>
  </si>
  <si>
    <t>Referenciar referentes artísticos, producción en arte y bibliografía en general en explícita relación con las distintas secciones de la propuesta.</t>
  </si>
  <si>
    <t xml:space="preserve">Pertinencia local, regional: </t>
  </si>
  <si>
    <t>TRANSFERENCIA</t>
  </si>
  <si>
    <t>Potencial de generación de propiedad intelectual, esquemas de posible transferencia a la sociedad y consideraciones sobre un posible modelo de negocio y/o emprendimiento.</t>
  </si>
  <si>
    <t xml:space="preserve">Compromisos adquiridos de acuerdo con los términos de la convocatoria </t>
  </si>
  <si>
    <t>Productos de nuevo conocimiento de alto impacto e impacto intermedio</t>
  </si>
  <si>
    <t xml:space="preserve">OBRA DISEÑO O  PRODUCTO, RESULTANTE DE UN PROCESO CREATIVO </t>
  </si>
  <si>
    <t>Tipo de Obra</t>
  </si>
  <si>
    <t>Cantidad</t>
  </si>
  <si>
    <t>Impacto</t>
  </si>
  <si>
    <t>Tipo de solicitud  de Protección de Propiedad Intelectual</t>
  </si>
  <si>
    <t>Descripción</t>
  </si>
  <si>
    <t xml:space="preserve">FORMACIÓN ( incluyendo a los estudiantes de pregrado o posgrado que se les invite a participar) </t>
  </si>
  <si>
    <t>FORMACIÓN</t>
  </si>
  <si>
    <t>PERSONAS</t>
  </si>
  <si>
    <t>BENEFICIARIOS</t>
  </si>
  <si>
    <t xml:space="preserve">EN OTROS </t>
  </si>
  <si>
    <t>Resultado</t>
  </si>
  <si>
    <t>Beneficiarios</t>
  </si>
  <si>
    <t>CRONOGRAMA</t>
  </si>
  <si>
    <t>Actividad</t>
  </si>
  <si>
    <t>Meses de Ejecución</t>
  </si>
  <si>
    <t xml:space="preserve">Actividades </t>
  </si>
  <si>
    <t>Investigador Principal</t>
  </si>
  <si>
    <t>Co-Investigador 1</t>
  </si>
  <si>
    <t>Co-Investigador 2</t>
  </si>
  <si>
    <t>…..</t>
  </si>
  <si>
    <t>Actividad 1 (De acuerdo al cronograma anterior)</t>
  </si>
  <si>
    <t>Actividad 2 (De acuerdo al cronograma anterior)</t>
  </si>
  <si>
    <t>Actividad 3 (De acuerdo al cronograma anterior)</t>
  </si>
  <si>
    <t>…</t>
  </si>
  <si>
    <t>..</t>
  </si>
  <si>
    <t>Fecha:</t>
  </si>
  <si>
    <t>Especificar la fecha en la cual se toma la taza de cambio de pesos colombianos a doláres estadounidenses</t>
  </si>
  <si>
    <t xml:space="preserve">TRM USD - COP: </t>
  </si>
  <si>
    <t>Tasa respresentativa del mercado a la fecha</t>
  </si>
  <si>
    <t>PERSONAL DE PLANTA UAN, FINANCIACIÓN UAN</t>
  </si>
  <si>
    <t xml:space="preserve">Personal UAN </t>
  </si>
  <si>
    <t>Cálculos costos Personal UAN</t>
  </si>
  <si>
    <t>Nombre investigadores</t>
  </si>
  <si>
    <t>Grado de formación (D, M, E, P)</t>
  </si>
  <si>
    <t>Salario/Mes TC equivalente      ($ Miles)</t>
  </si>
  <si>
    <t>No. Meses</t>
  </si>
  <si>
    <t>Horas/semana</t>
  </si>
  <si>
    <t>COSTO TOTAL</t>
  </si>
  <si>
    <t xml:space="preserve"> </t>
  </si>
  <si>
    <t xml:space="preserve">TOTAL </t>
  </si>
  <si>
    <t>DILIGENCIAMIENTO AUTOMÁTICO - Valores en Miles de Dólares Americanos</t>
  </si>
  <si>
    <t>Salario/Mes TC equivalente</t>
  </si>
  <si>
    <t>PERSONAL ADSCRITO A OTRAS ENTIDADES</t>
  </si>
  <si>
    <t>ENTIDAD 1</t>
  </si>
  <si>
    <t>ENTIDAD 4</t>
  </si>
  <si>
    <t>PERSONAL EN PLANTA</t>
  </si>
  <si>
    <t xml:space="preserve">Cálculos costos </t>
  </si>
  <si>
    <t xml:space="preserve">Nombre </t>
  </si>
  <si>
    <t>Salario Mes          ($ Miles)</t>
  </si>
  <si>
    <t>ENTIDAD 2</t>
  </si>
  <si>
    <t xml:space="preserve">NO modificar el contenido de las celdas con este color de relleno (naranja claro), puesto que contienen fórmulas que determinan el contenido de forma automática </t>
  </si>
  <si>
    <t>ENTIDAD 3</t>
  </si>
  <si>
    <t>ENTIDAD 6</t>
  </si>
  <si>
    <t>Salario Mes</t>
  </si>
  <si>
    <t>ENTIDAD 5</t>
  </si>
  <si>
    <t>EQUIPOS Y PEQUEÑAS ADECUACIONES</t>
  </si>
  <si>
    <t>Cofinanciación Entidad 1</t>
  </si>
  <si>
    <t>Cofinanciación Entidad 2</t>
  </si>
  <si>
    <t>Cofinanciación Entidad 3</t>
  </si>
  <si>
    <t>Cofinanciación Entidad 4</t>
  </si>
  <si>
    <t>Cofinanciación Entidad 5</t>
  </si>
  <si>
    <t>Cofinanciación Entidad 6</t>
  </si>
  <si>
    <t>EQUIPOS</t>
  </si>
  <si>
    <t>Financiación UAN  ($ Miles)</t>
  </si>
  <si>
    <t>Financiación Total Proyecto</t>
  </si>
  <si>
    <t>Nombre equipo</t>
  </si>
  <si>
    <t>Aliados</t>
  </si>
  <si>
    <t>Requerimientos  de instalación</t>
  </si>
  <si>
    <t>Sitio de instalación y uso</t>
  </si>
  <si>
    <t xml:space="preserve">Especie  </t>
  </si>
  <si>
    <t>Dinero fresco (mas costos de instalación)</t>
  </si>
  <si>
    <t xml:space="preserve">Dinero fresco   </t>
  </si>
  <si>
    <t>Dinero fresco</t>
  </si>
  <si>
    <t>Financiación UAN</t>
  </si>
  <si>
    <t>Características</t>
  </si>
  <si>
    <t>MATERIALES E INSUMOS</t>
  </si>
  <si>
    <t>MATERIALES  E INSUMOS</t>
  </si>
  <si>
    <t>SALIDAS DE CAMPO</t>
  </si>
  <si>
    <t>Destino</t>
  </si>
  <si>
    <t>Propósito</t>
  </si>
  <si>
    <t xml:space="preserve">No. de días </t>
  </si>
  <si>
    <t>No. de personas</t>
  </si>
  <si>
    <t>Pasajes-transporte ($ miles)</t>
  </si>
  <si>
    <t>Viáticos ($miles)</t>
  </si>
  <si>
    <t xml:space="preserve">Pasajes-transporte </t>
  </si>
  <si>
    <t>Viáticos</t>
  </si>
  <si>
    <t>SERVICIOS TÉCNICOS</t>
  </si>
  <si>
    <t>SOFTWARE ESPECIALIZADO</t>
  </si>
  <si>
    <t xml:space="preserve">Financiación UAN </t>
  </si>
  <si>
    <t>TALLERES, REUNIONES, FOROS</t>
  </si>
  <si>
    <t>Nombre evento</t>
  </si>
  <si>
    <t>Tipo de evento (Taller, reunión, foro)</t>
  </si>
  <si>
    <t>Justificación</t>
  </si>
  <si>
    <t>FORMULARIO VERSIÓN 4.0 - Diciembre 2019</t>
  </si>
  <si>
    <t>PRESUPUESTO GLOBAL (Miles de pesos)</t>
  </si>
  <si>
    <t xml:space="preserve">RUBROS </t>
  </si>
  <si>
    <t>TOTAL</t>
  </si>
  <si>
    <t xml:space="preserve">Personal en Planta </t>
  </si>
  <si>
    <t xml:space="preserve">Equipos </t>
  </si>
  <si>
    <t>Materiales e insumos</t>
  </si>
  <si>
    <t>Viaje o pasantía</t>
  </si>
  <si>
    <t>Salidas de campo</t>
  </si>
  <si>
    <t>Servicios técnicos</t>
  </si>
  <si>
    <t>Software</t>
  </si>
  <si>
    <t>Talleres, reuniones, foros</t>
  </si>
  <si>
    <t>PRESUPUESTO GLOBAL (Miles de USD) - DILIGENCIAMIENTO AUTOMÁTICO</t>
  </si>
  <si>
    <t xml:space="preserve"> Sugerir tres posibles evaluadores con Doctorado, adscritos a instituciones extranjeras</t>
  </si>
  <si>
    <t>Institución</t>
  </si>
  <si>
    <t>Dependencia</t>
  </si>
  <si>
    <t>Correo electrónico</t>
  </si>
  <si>
    <t>Financiación solicitada UAN</t>
  </si>
  <si>
    <t>COFINANCIACIÓN ENTIDADES EXTERNAS</t>
  </si>
  <si>
    <t>Puntaje del proyecto de  Creación Artística</t>
  </si>
  <si>
    <t>Subtotal Entidades Externas</t>
  </si>
  <si>
    <t>TOTALES</t>
  </si>
  <si>
    <t>Impacto de Resultados</t>
  </si>
  <si>
    <t>Propuesta interdisciplinaria (Arte, Ciencia,
Tecnología)</t>
  </si>
  <si>
    <t>Inter Sedes</t>
  </si>
  <si>
    <r>
      <rPr>
        <u/>
        <sz val="9"/>
        <color rgb="FF000000"/>
        <rFont val="Arial"/>
      </rPr>
      <t>Proporcional, % de</t>
    </r>
    <r>
      <rPr>
        <b/>
        <u/>
        <sz val="9"/>
        <color rgb="FF92D050"/>
        <rFont val="Arial"/>
      </rPr>
      <t xml:space="preserve"> </t>
    </r>
    <r>
      <rPr>
        <b/>
        <u/>
        <sz val="9"/>
        <color rgb="FF000000"/>
        <rFont val="Arial"/>
      </rPr>
      <t>cofinanciación externa nacional</t>
    </r>
    <r>
      <rPr>
        <u/>
        <sz val="9"/>
        <color rgb="FF000000"/>
        <rFont val="Arial"/>
      </rPr>
      <t xml:space="preserve"> en recursos frescos o en especie, siendo 10 puntos si más del 80% del presupuesto total. Hasta 7  puntos si entre el 40% y el 80%. Se asignarán 2 puntos si el porcentaje es menor o si se acredita estar en la fase de participación en una convocatoria nacional.</t>
    </r>
  </si>
  <si>
    <r>
      <rPr>
        <u/>
        <sz val="9"/>
        <color rgb="FF000000"/>
        <rFont val="Arial"/>
      </rPr>
      <t xml:space="preserve">Proporcional, dependiendo del </t>
    </r>
    <r>
      <rPr>
        <b/>
        <u/>
        <sz val="9"/>
        <color rgb="FFFABF8F"/>
        <rFont val="Arial"/>
      </rPr>
      <t>porcentaje de cofinanciación externa internaciona</t>
    </r>
    <r>
      <rPr>
        <u/>
        <sz val="9"/>
        <color rgb="FF000000"/>
        <rFont val="Arial"/>
      </rPr>
      <t>l en recursos frescos o en especie, siendo 14 puntos el máximo asignable a más del 80% del presupuesto total. Hasta 10 puntos si fluctúa entre el 40% y el 80%. Se asignarán 5 puntos si el porcentaje de financiación es menor al 40% o si se acredita estar en la fase de participación en una convocatoria internacional.</t>
    </r>
  </si>
  <si>
    <t>Pertinencia Regional / Prioridades Regionales UAN / Comunicación directa institución regional reconocida</t>
  </si>
  <si>
    <t xml:space="preserve">Vinculación Estudiantes </t>
  </si>
  <si>
    <t>SUBTOTAL</t>
  </si>
  <si>
    <t>Título</t>
  </si>
  <si>
    <t xml:space="preserve">Facultad lider 
</t>
  </si>
  <si>
    <t xml:space="preserve">Facultad 2
</t>
  </si>
  <si>
    <t>Facultad 3</t>
  </si>
  <si>
    <t>Facultad 4</t>
  </si>
  <si>
    <t>Sede lider</t>
  </si>
  <si>
    <t>Sede 2</t>
  </si>
  <si>
    <t>Sede 3</t>
  </si>
  <si>
    <t>Sede 4</t>
  </si>
  <si>
    <t>Duración meses</t>
  </si>
  <si>
    <t>Total Horas/Semanales</t>
  </si>
  <si>
    <t xml:space="preserve">Grupo de Lider Investigación </t>
  </si>
  <si>
    <t>Cat de Grupo Lider</t>
  </si>
  <si>
    <t>Grupo de Investigación 2</t>
  </si>
  <si>
    <t>Cat de Grupo 2</t>
  </si>
  <si>
    <t>Grupo de Investigación 3</t>
  </si>
  <si>
    <t>Cat de Grupo 3</t>
  </si>
  <si>
    <t>Entidades Externas</t>
  </si>
  <si>
    <t>Especie</t>
  </si>
  <si>
    <t>Efectivo</t>
  </si>
  <si>
    <t>Subtotal UAN</t>
  </si>
  <si>
    <t>Subtotal Especie</t>
  </si>
  <si>
    <t>Subtotal Efectivo</t>
  </si>
  <si>
    <t>Subtotal Externo</t>
  </si>
  <si>
    <t>Total Especie</t>
  </si>
  <si>
    <t>Total Efectivo</t>
  </si>
  <si>
    <t>Valor TOTAL del Proyecto</t>
  </si>
  <si>
    <t xml:space="preserve"> Máx. 8</t>
  </si>
  <si>
    <t xml:space="preserve"> 2puntos c/u, Máx 4</t>
  </si>
  <si>
    <t xml:space="preserve"> 2puntos c/u, Máx. 4</t>
  </si>
  <si>
    <t>Cálculo del porcentaje de recursos externos vs el valor total del proyecto</t>
  </si>
  <si>
    <t xml:space="preserve">10 puntos si $&gt; 80%;  7 puntos si 40&lt;$&lt;80 y 2 si $&lt;40 </t>
  </si>
  <si>
    <t>14 puntos si $&gt; 80%;  10 puntos si 40&lt;$&lt;80 y 5 si $&lt;40</t>
  </si>
  <si>
    <t>Núm Estudiantes Pregrado De la Facultad de Artes: 2 por c/u.
 De otras Facultades: 3 por c/u</t>
  </si>
  <si>
    <t>Estud Pre 2 C/u/ Postgrado 4 c/u) (Max 12)</t>
  </si>
  <si>
    <r>
      <rPr>
        <u/>
        <sz val="9"/>
        <color rgb="FF000000"/>
        <rFont val="Arial"/>
      </rPr>
      <t>Proporcional, % de</t>
    </r>
    <r>
      <rPr>
        <b/>
        <u/>
        <sz val="9"/>
        <color rgb="FF92D050"/>
        <rFont val="Arial"/>
      </rPr>
      <t xml:space="preserve"> </t>
    </r>
    <r>
      <rPr>
        <b/>
        <u/>
        <sz val="9"/>
        <color rgb="FF000000"/>
        <rFont val="Arial"/>
      </rPr>
      <t>cofinanciación externa nacional</t>
    </r>
    <r>
      <rPr>
        <u/>
        <sz val="9"/>
        <color rgb="FF000000"/>
        <rFont val="Arial"/>
      </rPr>
      <t xml:space="preserve"> en recursos frescos o en especie, siendo 10 puntos si más del 80% del presupuesto total. Hasta 7  puntos si entre el 40% y el 80%. Se asignarán 2 puntos si el porcentaje es menor o si se acredita estar en la fase de participación en una convocatoria nacional.</t>
    </r>
  </si>
  <si>
    <r>
      <rPr>
        <u/>
        <sz val="9"/>
        <color rgb="FF000000"/>
        <rFont val="Arial"/>
      </rPr>
      <t xml:space="preserve">Proporcional, dependiendo del </t>
    </r>
    <r>
      <rPr>
        <b/>
        <u/>
        <sz val="9"/>
        <color rgb="FFFABF8F"/>
        <rFont val="Arial"/>
      </rPr>
      <t>porcentaje de cofinanciación externa internaciona</t>
    </r>
    <r>
      <rPr>
        <u/>
        <sz val="9"/>
        <color rgb="FF000000"/>
        <rFont val="Arial"/>
      </rPr>
      <t>l en recursos frescos o en especie, siendo 14 puntos el máximo asignable a más del 80% del presupuesto total. Hasta 10 puntos si fluctúa entre el 40% y el 80%. Se asignarán 5 puntos si el porcentaje de financiación es menor al 40% o si se acredita estar en la fase de participación en una convocatoria internacional.</t>
    </r>
  </si>
  <si>
    <t>Listar los documentos  que acompañan a la propuesta</t>
  </si>
  <si>
    <t>Número</t>
  </si>
  <si>
    <t>Nombre del documento</t>
  </si>
  <si>
    <t>#REF!</t>
  </si>
  <si>
    <t>PROYECTO DE INVESTIGACIÓN +CREACIÓN</t>
  </si>
  <si>
    <t>Colaboración nacional o internacional</t>
  </si>
  <si>
    <t>2 puntos por c/u. Máx. 8</t>
  </si>
  <si>
    <t>Máx 7</t>
  </si>
  <si>
    <t>Num Estudiante Posgrado                     De la Facultad de Artes: 3 por c/u.
De otras Facultades; 4 por c/u</t>
  </si>
  <si>
    <t>PRESUPUESTO TOTAL</t>
  </si>
  <si>
    <t>ALIADOS</t>
  </si>
  <si>
    <t>INFORMACIÓN INSTITUCIONAL</t>
  </si>
  <si>
    <t>EQUIPO UAN DE INVESTIGADORES</t>
  </si>
  <si>
    <t>ODS con los que se alinea</t>
  </si>
  <si>
    <t>Obra o Creación: Efímera. Permanente  Procesual Minciencias: guia reconocimiento y medicion de grupos e Investigadores Num. 2.1.3.1.6.</t>
  </si>
  <si>
    <t>ESTA ES UNA HOJA PROTEGIDA NO PUEDE SER EDITADA</t>
  </si>
  <si>
    <t>G. FICHA DEL PROYECTO</t>
  </si>
  <si>
    <t>F.  EVALUACIÓN DE TdeR</t>
  </si>
  <si>
    <t>HOJA PROTEGIDA: Presenta una síntesis de aspectos relevantes de la propuesta</t>
  </si>
  <si>
    <t xml:space="preserve">CONVOCATORIA INTERNA 2023 DE PROYECTOS DE CIENCIA, TECNOLOGÍA, INNOVACIÓN Y CREACIÓN </t>
  </si>
  <si>
    <t>PROYECTOS DE CIENCIA, TECNOLOGÍA, INNOVACIÓN Y CREACIÓN</t>
  </si>
  <si>
    <t>PROYECTOS DE CREACIÓN</t>
  </si>
  <si>
    <t>CONVOCATORIA INTERNA 2023 DE PROYECTOS DE CIENCIA, TECNOLOGÍA, INNOVACIÓN Y CREACIÓN</t>
  </si>
  <si>
    <t>Puntaje del proyecto de  CREACIÓN</t>
  </si>
  <si>
    <t>Una síntesis de lo que se ha creado en el ámbito de las artes y en otros ámbitos disciplinares y culturales de real relevancia para el desarrollo del proyecto, de tal forma que permitan una mejor comprensión y contextualización del abordaje creativo-investigativo; articulándolo con las tendencias y perspectivas actuales sobre el tema. Incluya un resumen de  las categorías conceptuales y formales (materialización, criterios expresivos) que más adelante desarrollará en las secciones detalladas de la propuesta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</si>
</sst>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quot;$&quot;\ * #,##0_-;_-&quot;$&quot;\ * &quot;-&quot;_-;_-@"/>
  </numFmts>
  <fonts count="72">
    <font>
      <sz val="11"/>
      <color rgb="FF000000"/>
      <name val="Calibri"/>
      <scheme val="minor"/>
    </font>
    <font>
      <sz val="11"/>
      <color rgb="FF000000"/>
      <name val="Calibri"/>
    </font>
    <font>
      <b/>
      <sz val="18"/>
      <color rgb="FF000000"/>
      <name val="Arial"/>
    </font>
    <font>
      <b/>
      <sz val="16"/>
      <color rgb="FF000000"/>
      <name val="Arial"/>
    </font>
    <font>
      <b/>
      <sz val="14"/>
      <color rgb="FF000000"/>
      <name val="Arial"/>
    </font>
    <font>
      <b/>
      <sz val="11"/>
      <color rgb="FF000000"/>
      <name val="Calibri"/>
    </font>
    <font>
      <sz val="11"/>
      <name val="Calibri"/>
    </font>
    <font>
      <b/>
      <sz val="12"/>
      <color rgb="FF000000"/>
      <name val="Calibri"/>
    </font>
    <font>
      <sz val="16"/>
      <color rgb="FF000000"/>
      <name val="Calibri"/>
    </font>
    <font>
      <b/>
      <sz val="16"/>
      <color rgb="FF000000"/>
      <name val="Calibri"/>
    </font>
    <font>
      <sz val="12"/>
      <color rgb="FF000000"/>
      <name val="Calibri"/>
    </font>
    <font>
      <sz val="12"/>
      <color rgb="FF000000"/>
      <name val="Arial"/>
    </font>
    <font>
      <sz val="14"/>
      <color rgb="FF000000"/>
      <name val="Times New Roman"/>
    </font>
    <font>
      <sz val="10"/>
      <color rgb="FF000000"/>
      <name val="Arial"/>
    </font>
    <font>
      <b/>
      <sz val="14"/>
      <color rgb="FF000000"/>
      <name val="Calibri"/>
    </font>
    <font>
      <sz val="11"/>
      <color rgb="FF000000"/>
      <name val="Arial"/>
    </font>
    <font>
      <b/>
      <sz val="11"/>
      <color rgb="FF000000"/>
      <name val="Arial"/>
    </font>
    <font>
      <b/>
      <sz val="12"/>
      <color rgb="FF000000"/>
      <name val="Arial"/>
    </font>
    <font>
      <sz val="8"/>
      <color rgb="FF000000"/>
      <name val="Arial"/>
    </font>
    <font>
      <sz val="8"/>
      <color rgb="FF000000"/>
      <name val="Times"/>
    </font>
    <font>
      <sz val="11"/>
      <color theme="1"/>
      <name val="Calibri"/>
      <scheme val="minor"/>
    </font>
    <font>
      <b/>
      <sz val="10"/>
      <color rgb="FF000000"/>
      <name val="Arial"/>
    </font>
    <font>
      <b/>
      <sz val="10"/>
      <color rgb="FF000000"/>
      <name val="Times"/>
    </font>
    <font>
      <sz val="10"/>
      <color rgb="FF000000"/>
      <name val="Times"/>
    </font>
    <font>
      <b/>
      <sz val="12"/>
      <color rgb="FF000000"/>
      <name val="Times"/>
    </font>
    <font>
      <sz val="12"/>
      <color rgb="FF000000"/>
      <name val="Times"/>
    </font>
    <font>
      <sz val="10"/>
      <color rgb="FF000000"/>
      <name val="Times New Roman"/>
    </font>
    <font>
      <b/>
      <i/>
      <sz val="14"/>
      <color rgb="FF000000"/>
      <name val="Times"/>
    </font>
    <font>
      <sz val="12"/>
      <color rgb="FF000000"/>
      <name val="Times New Roman"/>
    </font>
    <font>
      <sz val="11"/>
      <color theme="1"/>
      <name val="Calibri"/>
    </font>
    <font>
      <b/>
      <sz val="24"/>
      <color rgb="FFDBE5F1"/>
      <name val="Calibri"/>
    </font>
    <font>
      <b/>
      <sz val="11"/>
      <color theme="1"/>
      <name val="Calibri"/>
    </font>
    <font>
      <sz val="10"/>
      <color rgb="FF000000"/>
      <name val="Calibri"/>
    </font>
    <font>
      <sz val="14"/>
      <color rgb="FF000000"/>
      <name val="Calibri"/>
    </font>
    <font>
      <b/>
      <sz val="14"/>
      <color rgb="FF366092"/>
      <name val="Calibri"/>
    </font>
    <font>
      <b/>
      <sz val="20"/>
      <color rgb="FFDBE5F1"/>
      <name val="Calibri"/>
    </font>
    <font>
      <sz val="11"/>
      <color rgb="FFDBE5F1"/>
      <name val="Calibri"/>
    </font>
    <font>
      <b/>
      <sz val="10"/>
      <color theme="1"/>
      <name val="Calibri"/>
    </font>
    <font>
      <b/>
      <sz val="10"/>
      <color rgb="FF000000"/>
      <name val="Calibri"/>
    </font>
    <font>
      <sz val="16"/>
      <color rgb="FFDBE5F1"/>
      <name val="Calibri"/>
    </font>
    <font>
      <b/>
      <sz val="11"/>
      <color rgb="FF366092"/>
      <name val="Calibri"/>
    </font>
    <font>
      <sz val="11"/>
      <color rgb="FF366092"/>
      <name val="Calibri"/>
    </font>
    <font>
      <b/>
      <sz val="18"/>
      <color rgb="FF000000"/>
      <name val="Calibri"/>
    </font>
    <font>
      <b/>
      <u/>
      <sz val="11"/>
      <color rgb="FF000000"/>
      <name val="Calibri"/>
    </font>
    <font>
      <b/>
      <u/>
      <sz val="11"/>
      <color rgb="FF000000"/>
      <name val="Calibri"/>
    </font>
    <font>
      <b/>
      <u/>
      <sz val="11"/>
      <color rgb="FF000000"/>
      <name val="Calibri"/>
    </font>
    <font>
      <b/>
      <u/>
      <sz val="11"/>
      <color rgb="FF000000"/>
      <name val="Calibri"/>
    </font>
    <font>
      <b/>
      <u/>
      <sz val="11"/>
      <color theme="1"/>
      <name val="Calibri"/>
    </font>
    <font>
      <b/>
      <u/>
      <sz val="9"/>
      <color rgb="FF000000"/>
      <name val="Calibri"/>
    </font>
    <font>
      <u/>
      <sz val="9"/>
      <color rgb="FF000000"/>
      <name val="Arial"/>
    </font>
    <font>
      <u/>
      <sz val="9"/>
      <color rgb="FF000000"/>
      <name val="Arial"/>
    </font>
    <font>
      <u/>
      <sz val="9"/>
      <color rgb="FF000000"/>
      <name val="Calibri"/>
    </font>
    <font>
      <b/>
      <u/>
      <sz val="9"/>
      <color rgb="FF000000"/>
      <name val="Calibri"/>
    </font>
    <font>
      <b/>
      <u/>
      <sz val="12"/>
      <color theme="1"/>
      <name val="Calibri"/>
    </font>
    <font>
      <b/>
      <u/>
      <sz val="11"/>
      <color rgb="FF000000"/>
      <name val="Calibri"/>
    </font>
    <font>
      <b/>
      <u/>
      <sz val="9"/>
      <color rgb="FF000000"/>
      <name val="Calibri"/>
    </font>
    <font>
      <b/>
      <u/>
      <sz val="11"/>
      <color rgb="FF000000"/>
      <name val="Calibri"/>
    </font>
    <font>
      <b/>
      <u/>
      <sz val="11"/>
      <color rgb="FF000000"/>
      <name val="Calibri"/>
    </font>
    <font>
      <b/>
      <u/>
      <sz val="11"/>
      <color rgb="FF000000"/>
      <name val="Calibri"/>
    </font>
    <font>
      <b/>
      <u/>
      <sz val="11"/>
      <color rgb="FF000000"/>
      <name val="Calibri"/>
    </font>
    <font>
      <u/>
      <sz val="11"/>
      <color theme="1"/>
      <name val="Calibri"/>
    </font>
    <font>
      <b/>
      <u/>
      <sz val="9"/>
      <color rgb="FF92D050"/>
      <name val="Arial"/>
    </font>
    <font>
      <b/>
      <u/>
      <sz val="9"/>
      <color rgb="FF000000"/>
      <name val="Arial"/>
    </font>
    <font>
      <b/>
      <u/>
      <sz val="9"/>
      <color rgb="FFFABF8F"/>
      <name val="Arial"/>
    </font>
    <font>
      <sz val="11"/>
      <color rgb="FF000000"/>
      <name val="Calibri"/>
      <scheme val="minor"/>
    </font>
    <font>
      <sz val="11"/>
      <color rgb="FF000000"/>
      <name val="Calibri"/>
      <family val="2"/>
    </font>
    <font>
      <sz val="11"/>
      <color rgb="FF000000"/>
      <name val="Calibri"/>
      <family val="2"/>
      <scheme val="minor"/>
    </font>
    <font>
      <b/>
      <u/>
      <sz val="11"/>
      <color rgb="FF000000"/>
      <name val="Calibri"/>
      <family val="2"/>
    </font>
    <font>
      <b/>
      <sz val="11"/>
      <color rgb="FF000000"/>
      <name val="Calibri"/>
      <family val="2"/>
    </font>
    <font>
      <b/>
      <sz val="11"/>
      <color rgb="FF000000"/>
      <name val="Calibri"/>
      <family val="2"/>
      <scheme val="minor"/>
    </font>
    <font>
      <b/>
      <u/>
      <sz val="9"/>
      <color rgb="FF000000"/>
      <name val="Calibri"/>
      <family val="2"/>
    </font>
    <font>
      <b/>
      <sz val="14"/>
      <color rgb="FF000000"/>
      <name val="Calibri"/>
      <family val="2"/>
      <scheme val="minor"/>
    </font>
  </fonts>
  <fills count="25">
    <fill>
      <patternFill patternType="none"/>
    </fill>
    <fill>
      <patternFill patternType="gray125"/>
    </fill>
    <fill>
      <patternFill patternType="solid">
        <fgColor rgb="FFF2DBDB"/>
        <bgColor rgb="FFF2DBDB"/>
      </patternFill>
    </fill>
    <fill>
      <patternFill patternType="solid">
        <fgColor rgb="FF8DB3E2"/>
        <bgColor rgb="FF8DB3E2"/>
      </patternFill>
    </fill>
    <fill>
      <patternFill patternType="solid">
        <fgColor rgb="FFDDD9C3"/>
        <bgColor rgb="FFDDD9C3"/>
      </patternFill>
    </fill>
    <fill>
      <patternFill patternType="solid">
        <fgColor rgb="FFC6D9F0"/>
        <bgColor rgb="FFC6D9F0"/>
      </patternFill>
    </fill>
    <fill>
      <patternFill patternType="solid">
        <fgColor rgb="FFEAF1DD"/>
        <bgColor rgb="FFEAF1DD"/>
      </patternFill>
    </fill>
    <fill>
      <patternFill patternType="solid">
        <fgColor rgb="FFDAEEF3"/>
        <bgColor rgb="FFDAEEF3"/>
      </patternFill>
    </fill>
    <fill>
      <patternFill patternType="solid">
        <fgColor rgb="FFFDE9D9"/>
        <bgColor rgb="FFFDE9D9"/>
      </patternFill>
    </fill>
    <fill>
      <patternFill patternType="solid">
        <fgColor rgb="FFE5B8B7"/>
        <bgColor rgb="FFE5B8B7"/>
      </patternFill>
    </fill>
    <fill>
      <patternFill patternType="solid">
        <fgColor rgb="FFD99594"/>
        <bgColor rgb="FFD99594"/>
      </patternFill>
    </fill>
    <fill>
      <patternFill patternType="solid">
        <fgColor rgb="FFDBE5F1"/>
        <bgColor rgb="FFDBE5F1"/>
      </patternFill>
    </fill>
    <fill>
      <patternFill patternType="solid">
        <fgColor rgb="FFD6E3BC"/>
        <bgColor rgb="FFD6E3BC"/>
      </patternFill>
    </fill>
    <fill>
      <patternFill patternType="solid">
        <fgColor rgb="FFB8CCE4"/>
        <bgColor rgb="FFB8CCE4"/>
      </patternFill>
    </fill>
    <fill>
      <patternFill patternType="solid">
        <fgColor rgb="FF548DD4"/>
        <bgColor rgb="FF548DD4"/>
      </patternFill>
    </fill>
    <fill>
      <patternFill patternType="solid">
        <fgColor rgb="FFF2F2F2"/>
        <bgColor rgb="FFF2F2F2"/>
      </patternFill>
    </fill>
    <fill>
      <patternFill patternType="solid">
        <fgColor rgb="FF7F7F7F"/>
        <bgColor rgb="FF7F7F7F"/>
      </patternFill>
    </fill>
    <fill>
      <patternFill patternType="solid">
        <fgColor rgb="FF92D050"/>
        <bgColor rgb="FF92D050"/>
      </patternFill>
    </fill>
    <fill>
      <patternFill patternType="solid">
        <fgColor rgb="FF76923C"/>
        <bgColor rgb="FF76923C"/>
      </patternFill>
    </fill>
    <fill>
      <patternFill patternType="solid">
        <fgColor rgb="FFFABF8F"/>
        <bgColor rgb="FFFABF8F"/>
      </patternFill>
    </fill>
    <fill>
      <patternFill patternType="solid">
        <fgColor theme="9" tint="0.79998168889431442"/>
        <bgColor rgb="FFFDE9D9"/>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rgb="FFFFC000"/>
        <bgColor rgb="FFFDE9D9"/>
      </patternFill>
    </fill>
  </fills>
  <borders count="115">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right style="medium">
        <color rgb="FFFFFFFF"/>
      </right>
      <top/>
      <bottom style="medium">
        <color rgb="FFFFFFFF"/>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thin">
        <color rgb="FF000000"/>
      </bottom>
      <diagonal/>
    </border>
    <border>
      <left style="thin">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diagonal/>
    </border>
    <border>
      <left/>
      <right/>
      <top style="medium">
        <color rgb="FF000000"/>
      </top>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top/>
      <bottom/>
      <diagonal/>
    </border>
    <border>
      <left style="thin">
        <color rgb="FF000000"/>
      </left>
      <right/>
      <top style="medium">
        <color rgb="FF000000"/>
      </top>
      <bottom/>
      <diagonal/>
    </border>
    <border>
      <left/>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medium">
        <color indexed="64"/>
      </right>
      <top style="medium">
        <color indexed="64"/>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style="thin">
        <color rgb="FF000000"/>
      </left>
      <right/>
      <top/>
      <bottom style="thin">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rgb="FF000000"/>
      </top>
      <bottom/>
      <diagonal/>
    </border>
  </borders>
  <cellStyleXfs count="2">
    <xf numFmtId="0" fontId="0" fillId="0" borderId="0"/>
    <xf numFmtId="0" fontId="64" fillId="0" borderId="94"/>
  </cellStyleXfs>
  <cellXfs count="512">
    <xf numFmtId="0" fontId="0" fillId="0" borderId="0" xfId="0"/>
    <xf numFmtId="0" fontId="1" fillId="0" borderId="0" xfId="0" applyFont="1" applyAlignment="1">
      <alignment horizontal="center"/>
    </xf>
    <xf numFmtId="0" fontId="2" fillId="0" borderId="0" xfId="0" applyFont="1" applyAlignment="1">
      <alignment horizontal="center" vertical="center"/>
    </xf>
    <xf numFmtId="0" fontId="4" fillId="0" borderId="0" xfId="0" applyFont="1" applyAlignment="1">
      <alignment horizontal="center" vertical="center"/>
    </xf>
    <xf numFmtId="0" fontId="1" fillId="0" borderId="0" xfId="0" applyFont="1"/>
    <xf numFmtId="0" fontId="1" fillId="3" borderId="12" xfId="0" applyFont="1" applyFill="1" applyBorder="1" applyAlignment="1">
      <alignment wrapText="1"/>
    </xf>
    <xf numFmtId="0" fontId="1" fillId="3" borderId="12" xfId="0" applyFont="1" applyFill="1" applyBorder="1" applyAlignment="1">
      <alignment horizontal="center" wrapText="1"/>
    </xf>
    <xf numFmtId="0" fontId="1" fillId="4" borderId="12" xfId="0" applyFont="1" applyFill="1" applyBorder="1" applyAlignment="1">
      <alignment horizontal="center" vertical="center" wrapText="1"/>
    </xf>
    <xf numFmtId="0" fontId="1" fillId="4" borderId="12" xfId="0" applyFont="1" applyFill="1" applyBorder="1" applyAlignment="1">
      <alignment wrapText="1"/>
    </xf>
    <xf numFmtId="0" fontId="1" fillId="5" borderId="12" xfId="0" applyFont="1" applyFill="1" applyBorder="1" applyAlignment="1">
      <alignment horizontal="center" vertical="center" wrapText="1"/>
    </xf>
    <xf numFmtId="0" fontId="1" fillId="5" borderId="12" xfId="0" applyFont="1" applyFill="1" applyBorder="1" applyAlignment="1">
      <alignment wrapText="1"/>
    </xf>
    <xf numFmtId="0" fontId="1" fillId="6" borderId="12" xfId="0" applyFont="1" applyFill="1" applyBorder="1" applyAlignment="1">
      <alignment horizontal="center" vertical="center" wrapText="1"/>
    </xf>
    <xf numFmtId="0" fontId="1" fillId="6" borderId="12" xfId="0" applyFont="1" applyFill="1" applyBorder="1" applyAlignment="1">
      <alignment wrapText="1"/>
    </xf>
    <xf numFmtId="0" fontId="1" fillId="7" borderId="12" xfId="0" applyFont="1" applyFill="1" applyBorder="1" applyAlignment="1">
      <alignment wrapText="1"/>
    </xf>
    <xf numFmtId="0" fontId="1" fillId="7" borderId="12" xfId="0" applyFont="1" applyFill="1" applyBorder="1" applyAlignment="1">
      <alignment horizontal="center" wrapText="1"/>
    </xf>
    <xf numFmtId="0" fontId="1" fillId="8" borderId="12" xfId="0" applyFont="1" applyFill="1" applyBorder="1" applyAlignment="1">
      <alignment wrapText="1"/>
    </xf>
    <xf numFmtId="0" fontId="1" fillId="8" borderId="12" xfId="0" applyFont="1" applyFill="1" applyBorder="1" applyAlignment="1">
      <alignment horizontal="center" wrapText="1"/>
    </xf>
    <xf numFmtId="0" fontId="1" fillId="9" borderId="12" xfId="0" applyFont="1" applyFill="1" applyBorder="1" applyAlignment="1">
      <alignment wrapText="1"/>
    </xf>
    <xf numFmtId="0" fontId="1" fillId="9" borderId="12" xfId="0" applyFont="1" applyFill="1" applyBorder="1" applyAlignment="1">
      <alignment horizontal="center" wrapText="1"/>
    </xf>
    <xf numFmtId="0" fontId="8" fillId="0" borderId="0" xfId="0" applyFont="1"/>
    <xf numFmtId="0" fontId="9" fillId="0" borderId="0" xfId="0" applyFont="1" applyAlignment="1">
      <alignment vertical="center" wrapText="1"/>
    </xf>
    <xf numFmtId="0" fontId="7" fillId="0" borderId="7" xfId="0" applyFont="1" applyBorder="1" applyAlignment="1">
      <alignment horizontal="center"/>
    </xf>
    <xf numFmtId="0" fontId="10" fillId="0" borderId="0" xfId="0" applyFont="1" applyAlignment="1">
      <alignment horizontal="center"/>
    </xf>
    <xf numFmtId="0" fontId="10" fillId="0" borderId="8" xfId="0" applyFont="1" applyBorder="1" applyAlignment="1">
      <alignment horizontal="center"/>
    </xf>
    <xf numFmtId="0" fontId="8" fillId="0" borderId="0" xfId="0" applyFont="1" applyAlignment="1">
      <alignment horizontal="center"/>
    </xf>
    <xf numFmtId="0" fontId="10" fillId="0" borderId="7" xfId="0" applyFont="1" applyBorder="1"/>
    <xf numFmtId="0" fontId="10" fillId="0" borderId="0" xfId="0" applyFont="1"/>
    <xf numFmtId="0" fontId="10" fillId="0" borderId="8" xfId="0" applyFont="1" applyBorder="1"/>
    <xf numFmtId="0" fontId="9" fillId="0" borderId="0" xfId="0" applyFont="1" applyAlignment="1">
      <alignment horizontal="center"/>
    </xf>
    <xf numFmtId="0" fontId="11" fillId="6" borderId="22" xfId="0" applyFont="1" applyFill="1" applyBorder="1" applyAlignment="1">
      <alignment vertical="center" wrapText="1"/>
    </xf>
    <xf numFmtId="49" fontId="12" fillId="11" borderId="23" xfId="0" applyNumberFormat="1" applyFont="1" applyFill="1" applyBorder="1" applyAlignment="1">
      <alignment horizontal="center" vertical="center" wrapText="1"/>
    </xf>
    <xf numFmtId="49" fontId="12" fillId="0" borderId="0" xfId="0" applyNumberFormat="1" applyFont="1" applyAlignment="1">
      <alignment vertical="center" wrapText="1"/>
    </xf>
    <xf numFmtId="0" fontId="13" fillId="11" borderId="24" xfId="0" applyFont="1" applyFill="1" applyBorder="1" applyAlignment="1">
      <alignment vertical="center" wrapText="1"/>
    </xf>
    <xf numFmtId="0" fontId="13" fillId="0" borderId="25" xfId="0" applyFont="1" applyBorder="1" applyAlignment="1">
      <alignment vertical="center" wrapText="1"/>
    </xf>
    <xf numFmtId="0" fontId="13" fillId="0" borderId="0" xfId="0" applyFont="1" applyAlignment="1">
      <alignment vertical="center" wrapText="1"/>
    </xf>
    <xf numFmtId="0" fontId="1" fillId="11" borderId="24" xfId="0" applyFont="1" applyFill="1" applyBorder="1"/>
    <xf numFmtId="0" fontId="1" fillId="0" borderId="26" xfId="0" applyFont="1" applyBorder="1"/>
    <xf numFmtId="0" fontId="11" fillId="6" borderId="27" xfId="0" applyFont="1" applyFill="1" applyBorder="1" applyAlignment="1">
      <alignment vertical="center" wrapText="1"/>
    </xf>
    <xf numFmtId="0" fontId="11" fillId="6" borderId="28" xfId="0" applyFont="1" applyFill="1" applyBorder="1" applyAlignment="1">
      <alignment horizontal="left" vertical="center" wrapText="1"/>
    </xf>
    <xf numFmtId="0" fontId="11" fillId="6" borderId="29" xfId="0" applyFont="1" applyFill="1" applyBorder="1" applyAlignment="1">
      <alignment horizontal="left" vertical="center" wrapText="1"/>
    </xf>
    <xf numFmtId="0" fontId="1" fillId="11" borderId="33" xfId="0" applyFont="1" applyFill="1" applyBorder="1"/>
    <xf numFmtId="0" fontId="3" fillId="0" borderId="0" xfId="0" applyFont="1" applyAlignment="1">
      <alignment horizontal="center" vertical="center"/>
    </xf>
    <xf numFmtId="0" fontId="2" fillId="0" borderId="0" xfId="0" applyFont="1" applyAlignment="1">
      <alignment vertical="center"/>
    </xf>
    <xf numFmtId="0" fontId="11" fillId="0" borderId="0" xfId="0" applyFont="1" applyAlignment="1">
      <alignment vertical="center"/>
    </xf>
    <xf numFmtId="0" fontId="15" fillId="0" borderId="0" xfId="0" applyFont="1"/>
    <xf numFmtId="0" fontId="4" fillId="0" borderId="0" xfId="0" applyFont="1" applyAlignment="1">
      <alignment vertical="center"/>
    </xf>
    <xf numFmtId="0" fontId="16" fillId="0" borderId="0" xfId="0" applyFont="1" applyAlignment="1">
      <alignment vertical="center"/>
    </xf>
    <xf numFmtId="0" fontId="15" fillId="12" borderId="34" xfId="0" applyFont="1" applyFill="1" applyBorder="1" applyAlignment="1">
      <alignment horizontal="center" vertical="center" wrapText="1"/>
    </xf>
    <xf numFmtId="0" fontId="15" fillId="12" borderId="34" xfId="0" applyFont="1" applyFill="1" applyBorder="1" applyAlignment="1">
      <alignment horizontal="left" vertical="center" wrapText="1"/>
    </xf>
    <xf numFmtId="0" fontId="1" fillId="0" borderId="0" xfId="0" applyFont="1" applyAlignment="1">
      <alignment horizontal="center" vertical="center"/>
    </xf>
    <xf numFmtId="0" fontId="16" fillId="0" borderId="11" xfId="0" applyFont="1" applyBorder="1" applyAlignment="1">
      <alignment horizontal="center" vertical="center" wrapText="1"/>
    </xf>
    <xf numFmtId="0" fontId="16" fillId="13" borderId="35" xfId="0" applyFont="1" applyFill="1" applyBorder="1" applyAlignment="1">
      <alignment vertical="center" wrapText="1"/>
    </xf>
    <xf numFmtId="0" fontId="16" fillId="13" borderId="35" xfId="0" applyFont="1" applyFill="1" applyBorder="1" applyAlignment="1">
      <alignment horizontal="center" vertical="center" wrapText="1"/>
    </xf>
    <xf numFmtId="164" fontId="16" fillId="13" borderId="35" xfId="0" applyNumberFormat="1" applyFont="1" applyFill="1" applyBorder="1" applyAlignment="1">
      <alignment vertical="center" wrapText="1"/>
    </xf>
    <xf numFmtId="0" fontId="7" fillId="0" borderId="7" xfId="0" applyFont="1" applyBorder="1" applyAlignment="1">
      <alignment horizontal="center" wrapText="1"/>
    </xf>
    <xf numFmtId="0" fontId="10" fillId="0" borderId="0" xfId="0" applyFont="1" applyAlignment="1">
      <alignment horizontal="center" wrapText="1"/>
    </xf>
    <xf numFmtId="0" fontId="10" fillId="0" borderId="8" xfId="0" applyFont="1" applyBorder="1" applyAlignment="1">
      <alignment horizontal="center" wrapText="1"/>
    </xf>
    <xf numFmtId="0" fontId="10" fillId="0" borderId="7" xfId="0" applyFont="1" applyBorder="1" applyAlignment="1">
      <alignment wrapText="1"/>
    </xf>
    <xf numFmtId="0" fontId="10" fillId="0" borderId="0" xfId="0" applyFont="1" applyAlignment="1">
      <alignment wrapText="1"/>
    </xf>
    <xf numFmtId="0" fontId="10" fillId="0" borderId="8" xfId="0" applyFont="1" applyBorder="1" applyAlignment="1">
      <alignment wrapText="1"/>
    </xf>
    <xf numFmtId="0" fontId="15" fillId="12" borderId="36" xfId="0" applyFont="1" applyFill="1" applyBorder="1" applyAlignment="1">
      <alignment horizontal="center" vertical="center" wrapText="1"/>
    </xf>
    <xf numFmtId="0" fontId="15" fillId="12" borderId="34" xfId="0" applyFont="1" applyFill="1" applyBorder="1" applyAlignment="1">
      <alignment vertical="center" wrapText="1"/>
    </xf>
    <xf numFmtId="0" fontId="16" fillId="13" borderId="37" xfId="0" applyFont="1" applyFill="1" applyBorder="1" applyAlignment="1">
      <alignment vertical="center" wrapText="1"/>
    </xf>
    <xf numFmtId="0" fontId="1" fillId="0" borderId="20" xfId="0" applyFont="1" applyBorder="1"/>
    <xf numFmtId="0" fontId="1" fillId="0" borderId="20" xfId="0" applyFont="1" applyBorder="1" applyAlignment="1">
      <alignment horizontal="center"/>
    </xf>
    <xf numFmtId="0" fontId="3" fillId="0" borderId="7" xfId="0" applyFont="1" applyBorder="1" applyAlignment="1">
      <alignment horizontal="center" vertical="center"/>
    </xf>
    <xf numFmtId="0" fontId="17" fillId="0" borderId="9" xfId="0" applyFont="1" applyBorder="1" applyAlignment="1">
      <alignment horizontal="center" vertical="center"/>
    </xf>
    <xf numFmtId="0" fontId="16" fillId="0" borderId="0" xfId="0" applyFont="1" applyAlignment="1">
      <alignment horizontal="left" vertical="center"/>
    </xf>
    <xf numFmtId="0" fontId="13" fillId="6" borderId="39" xfId="0" applyFont="1" applyFill="1" applyBorder="1" applyAlignment="1">
      <alignment horizontal="center" vertical="center" wrapText="1"/>
    </xf>
    <xf numFmtId="0" fontId="13" fillId="6" borderId="40" xfId="0" applyFont="1" applyFill="1" applyBorder="1" applyAlignment="1">
      <alignment horizontal="center" vertical="center" wrapText="1"/>
    </xf>
    <xf numFmtId="0" fontId="13" fillId="6" borderId="37"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18" fillId="8" borderId="37" xfId="0" applyFont="1" applyFill="1" applyBorder="1" applyAlignment="1">
      <alignment vertical="center" wrapText="1"/>
    </xf>
    <xf numFmtId="0" fontId="18" fillId="8" borderId="35" xfId="0" applyFont="1" applyFill="1" applyBorder="1" applyAlignment="1">
      <alignment vertical="center" wrapText="1"/>
    </xf>
    <xf numFmtId="0" fontId="18" fillId="8" borderId="35" xfId="0" applyFont="1" applyFill="1" applyBorder="1" applyAlignment="1">
      <alignment horizontal="center" vertical="center" wrapText="1"/>
    </xf>
    <xf numFmtId="0" fontId="18" fillId="11" borderId="35" xfId="0" applyFont="1" applyFill="1" applyBorder="1" applyAlignment="1">
      <alignment vertical="center" wrapText="1"/>
    </xf>
    <xf numFmtId="0" fontId="19" fillId="11" borderId="35" xfId="0" applyFont="1" applyFill="1" applyBorder="1" applyAlignment="1">
      <alignment vertical="center" wrapText="1"/>
    </xf>
    <xf numFmtId="0" fontId="19" fillId="11" borderId="35" xfId="0" applyFont="1" applyFill="1" applyBorder="1" applyAlignment="1">
      <alignment horizontal="center" vertical="center" wrapText="1"/>
    </xf>
    <xf numFmtId="0" fontId="15" fillId="0" borderId="0" xfId="0" applyFont="1" applyAlignment="1">
      <alignment vertical="center"/>
    </xf>
    <xf numFmtId="0" fontId="13" fillId="8" borderId="37" xfId="0" applyFont="1" applyFill="1" applyBorder="1" applyAlignment="1">
      <alignment vertical="center" wrapText="1"/>
    </xf>
    <xf numFmtId="0" fontId="13" fillId="8" borderId="35" xfId="0" applyFont="1" applyFill="1" applyBorder="1" applyAlignment="1">
      <alignment vertical="center" wrapText="1"/>
    </xf>
    <xf numFmtId="0" fontId="13" fillId="8" borderId="35" xfId="0" applyFont="1" applyFill="1" applyBorder="1" applyAlignment="1">
      <alignment horizontal="center" vertical="center" wrapText="1"/>
    </xf>
    <xf numFmtId="0" fontId="20" fillId="0" borderId="0" xfId="0" applyFont="1"/>
    <xf numFmtId="0" fontId="17" fillId="0" borderId="0" xfId="0" applyFont="1" applyAlignment="1">
      <alignment horizontal="center" vertical="center"/>
    </xf>
    <xf numFmtId="0" fontId="3" fillId="0" borderId="0" xfId="0" applyFont="1" applyAlignment="1">
      <alignment vertical="center"/>
    </xf>
    <xf numFmtId="0" fontId="17" fillId="0" borderId="0" xfId="0" applyFont="1"/>
    <xf numFmtId="0" fontId="13" fillId="0" borderId="0" xfId="0" applyFont="1" applyAlignment="1">
      <alignment horizontal="left" vertical="center"/>
    </xf>
    <xf numFmtId="0" fontId="1" fillId="0" borderId="19" xfId="0" applyFont="1" applyBorder="1"/>
    <xf numFmtId="0" fontId="1" fillId="0" borderId="21" xfId="0" applyFont="1" applyBorder="1"/>
    <xf numFmtId="0" fontId="17" fillId="0" borderId="10" xfId="0" applyFont="1" applyBorder="1"/>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3" fillId="0" borderId="0" xfId="0" applyFont="1"/>
    <xf numFmtId="0" fontId="3" fillId="0" borderId="8" xfId="0" applyFont="1" applyBorder="1" applyAlignment="1">
      <alignment horizontal="center" vertical="center"/>
    </xf>
    <xf numFmtId="0" fontId="23" fillId="0" borderId="0" xfId="0" applyFont="1" applyAlignment="1">
      <alignment horizontal="left" vertical="center"/>
    </xf>
    <xf numFmtId="0" fontId="21" fillId="6" borderId="34" xfId="0" applyFont="1" applyFill="1" applyBorder="1" applyAlignment="1">
      <alignment horizontal="center" vertical="center" wrapText="1"/>
    </xf>
    <xf numFmtId="0" fontId="21" fillId="11" borderId="35" xfId="0" applyFont="1" applyFill="1" applyBorder="1" applyAlignment="1">
      <alignment horizontal="left" vertical="center" wrapText="1"/>
    </xf>
    <xf numFmtId="0" fontId="21" fillId="11" borderId="35" xfId="0" applyFont="1" applyFill="1" applyBorder="1" applyAlignment="1">
      <alignmen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0" xfId="0" applyFont="1" applyAlignment="1">
      <alignment vertical="center" wrapText="1"/>
    </xf>
    <xf numFmtId="0" fontId="21" fillId="0" borderId="18" xfId="0" applyFont="1" applyBorder="1" applyAlignment="1">
      <alignment horizontal="center" vertical="center" wrapText="1"/>
    </xf>
    <xf numFmtId="0" fontId="21" fillId="0" borderId="12" xfId="0" applyFont="1" applyBorder="1" applyAlignment="1">
      <alignment horizontal="center" vertical="center" wrapText="1"/>
    </xf>
    <xf numFmtId="0" fontId="21" fillId="11" borderId="12" xfId="0" applyFont="1" applyFill="1" applyBorder="1" applyAlignment="1">
      <alignment horizontal="center"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1" fillId="0" borderId="0" xfId="0" applyFont="1" applyAlignment="1">
      <alignment shrinkToFit="1"/>
    </xf>
    <xf numFmtId="0" fontId="21" fillId="6" borderId="35" xfId="0" applyFont="1" applyFill="1" applyBorder="1" applyAlignment="1">
      <alignment horizontal="center" vertical="center" shrinkToFit="1"/>
    </xf>
    <xf numFmtId="0" fontId="1" fillId="0" borderId="0" xfId="0" applyFont="1" applyAlignment="1">
      <alignment wrapText="1"/>
    </xf>
    <xf numFmtId="0" fontId="21" fillId="6" borderId="36" xfId="0" applyFont="1" applyFill="1" applyBorder="1" applyAlignment="1">
      <alignment horizontal="center" vertical="center" wrapText="1"/>
    </xf>
    <xf numFmtId="0" fontId="24" fillId="6" borderId="34" xfId="0" applyFont="1" applyFill="1" applyBorder="1" applyAlignment="1">
      <alignment horizontal="left" vertical="center" wrapText="1"/>
    </xf>
    <xf numFmtId="0" fontId="25" fillId="6" borderId="34" xfId="0" applyFont="1" applyFill="1" applyBorder="1" applyAlignment="1">
      <alignment horizontal="left" vertical="center" wrapText="1"/>
    </xf>
    <xf numFmtId="0" fontId="25" fillId="11" borderId="37" xfId="0" applyFont="1" applyFill="1" applyBorder="1" applyAlignment="1">
      <alignment horizontal="left" vertical="center" wrapText="1"/>
    </xf>
    <xf numFmtId="0" fontId="26" fillId="11" borderId="35" xfId="0" applyFont="1" applyFill="1" applyBorder="1" applyAlignment="1">
      <alignment vertical="top" wrapText="1"/>
    </xf>
    <xf numFmtId="0" fontId="26" fillId="0" borderId="54" xfId="0" applyFont="1" applyBorder="1" applyAlignment="1">
      <alignment vertical="top" wrapText="1"/>
    </xf>
    <xf numFmtId="0" fontId="27" fillId="11" borderId="37" xfId="0" applyFont="1" applyFill="1" applyBorder="1" applyAlignment="1">
      <alignment horizontal="left" vertical="center" wrapText="1"/>
    </xf>
    <xf numFmtId="0" fontId="29" fillId="0" borderId="0" xfId="0" applyFont="1"/>
    <xf numFmtId="0" fontId="29" fillId="6" borderId="55" xfId="0" applyFont="1" applyFill="1" applyBorder="1"/>
    <xf numFmtId="14" fontId="29" fillId="6" borderId="56" xfId="0" applyNumberFormat="1" applyFont="1" applyFill="1" applyBorder="1" applyAlignment="1">
      <alignment horizontal="center" vertical="center"/>
    </xf>
    <xf numFmtId="0" fontId="29" fillId="6" borderId="57" xfId="0" applyFont="1" applyFill="1" applyBorder="1"/>
    <xf numFmtId="0" fontId="29" fillId="6" borderId="58" xfId="0" applyFont="1" applyFill="1" applyBorder="1"/>
    <xf numFmtId="4" fontId="29" fillId="11" borderId="59" xfId="0" applyNumberFormat="1" applyFont="1" applyFill="1" applyBorder="1"/>
    <xf numFmtId="0" fontId="29" fillId="6" borderId="60" xfId="0" applyFont="1" applyFill="1" applyBorder="1"/>
    <xf numFmtId="0" fontId="30" fillId="14" borderId="61" xfId="0" applyFont="1" applyFill="1" applyBorder="1"/>
    <xf numFmtId="0" fontId="31" fillId="14" borderId="61" xfId="0" applyFont="1" applyFill="1" applyBorder="1"/>
    <xf numFmtId="0" fontId="29" fillId="14" borderId="61" xfId="0" applyFont="1" applyFill="1" applyBorder="1"/>
    <xf numFmtId="0" fontId="1" fillId="6" borderId="58" xfId="0" applyFont="1" applyFill="1" applyBorder="1" applyAlignment="1">
      <alignment horizontal="center" vertical="center" wrapText="1"/>
    </xf>
    <xf numFmtId="0" fontId="1" fillId="6" borderId="59" xfId="0" applyFont="1" applyFill="1" applyBorder="1" applyAlignment="1">
      <alignment horizontal="center" vertical="center" wrapText="1"/>
    </xf>
    <xf numFmtId="0" fontId="5" fillId="6" borderId="12" xfId="0" applyFont="1" applyFill="1" applyBorder="1"/>
    <xf numFmtId="0" fontId="29" fillId="8" borderId="65" xfId="0" applyFont="1" applyFill="1" applyBorder="1" applyAlignment="1">
      <alignment vertical="top"/>
    </xf>
    <xf numFmtId="3" fontId="29" fillId="11" borderId="65" xfId="0" applyNumberFormat="1" applyFont="1" applyFill="1" applyBorder="1"/>
    <xf numFmtId="3" fontId="1" fillId="8" borderId="12" xfId="0" applyNumberFormat="1" applyFont="1" applyFill="1" applyBorder="1"/>
    <xf numFmtId="3" fontId="29" fillId="8" borderId="65" xfId="0" applyNumberFormat="1" applyFont="1" applyFill="1" applyBorder="1"/>
    <xf numFmtId="3" fontId="32" fillId="0" borderId="0" xfId="0" applyNumberFormat="1" applyFont="1"/>
    <xf numFmtId="3" fontId="29" fillId="11" borderId="12" xfId="0" applyNumberFormat="1" applyFont="1" applyFill="1" applyBorder="1"/>
    <xf numFmtId="0" fontId="14" fillId="0" borderId="0" xfId="0" applyFont="1" applyAlignment="1">
      <alignment horizontal="center"/>
    </xf>
    <xf numFmtId="0" fontId="33" fillId="0" borderId="0" xfId="0" applyFont="1" applyAlignment="1">
      <alignment horizontal="center"/>
    </xf>
    <xf numFmtId="3" fontId="1" fillId="11" borderId="65" xfId="0" applyNumberFormat="1" applyFont="1" applyFill="1" applyBorder="1"/>
    <xf numFmtId="3" fontId="1" fillId="11" borderId="12" xfId="0" applyNumberFormat="1" applyFont="1" applyFill="1" applyBorder="1"/>
    <xf numFmtId="0" fontId="1" fillId="8" borderId="12" xfId="0" applyFont="1" applyFill="1" applyBorder="1" applyAlignment="1">
      <alignment vertical="top" wrapText="1"/>
    </xf>
    <xf numFmtId="0" fontId="33" fillId="0" borderId="0" xfId="0" applyFont="1"/>
    <xf numFmtId="0" fontId="1" fillId="8" borderId="12" xfId="0" applyFont="1" applyFill="1" applyBorder="1" applyAlignment="1">
      <alignment vertical="top"/>
    </xf>
    <xf numFmtId="0" fontId="31" fillId="8" borderId="12" xfId="0" applyFont="1" applyFill="1" applyBorder="1" applyAlignment="1">
      <alignment vertical="top"/>
    </xf>
    <xf numFmtId="0" fontId="31" fillId="0" borderId="0" xfId="0" applyFont="1" applyAlignment="1">
      <alignment vertical="top"/>
    </xf>
    <xf numFmtId="3" fontId="1" fillId="0" borderId="0" xfId="0" applyNumberFormat="1" applyFont="1"/>
    <xf numFmtId="0" fontId="34" fillId="15" borderId="61" xfId="0" applyFont="1" applyFill="1" applyBorder="1"/>
    <xf numFmtId="0" fontId="29" fillId="15" borderId="61" xfId="0" applyFont="1" applyFill="1" applyBorder="1"/>
    <xf numFmtId="0" fontId="31" fillId="6" borderId="59"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1" fillId="8" borderId="55" xfId="0" applyFont="1" applyFill="1" applyBorder="1" applyAlignment="1">
      <alignment vertical="top"/>
    </xf>
    <xf numFmtId="0" fontId="1" fillId="8" borderId="56" xfId="0" applyFont="1" applyFill="1" applyBorder="1" applyAlignment="1">
      <alignment vertical="top"/>
    </xf>
    <xf numFmtId="3" fontId="1" fillId="8" borderId="57" xfId="0" applyNumberFormat="1" applyFont="1" applyFill="1" applyBorder="1"/>
    <xf numFmtId="3" fontId="1" fillId="8" borderId="69" xfId="0" applyNumberFormat="1" applyFont="1" applyFill="1" applyBorder="1"/>
    <xf numFmtId="0" fontId="1" fillId="8" borderId="70" xfId="0" applyFont="1" applyFill="1" applyBorder="1" applyAlignment="1">
      <alignment vertical="top"/>
    </xf>
    <xf numFmtId="0" fontId="1" fillId="8" borderId="70" xfId="0" applyFont="1" applyFill="1" applyBorder="1" applyAlignment="1">
      <alignment vertical="top" wrapText="1"/>
    </xf>
    <xf numFmtId="0" fontId="31" fillId="8" borderId="58" xfId="0" applyFont="1" applyFill="1" applyBorder="1" applyAlignment="1">
      <alignment vertical="top"/>
    </xf>
    <xf numFmtId="0" fontId="31" fillId="8" borderId="59" xfId="0" applyFont="1" applyFill="1" applyBorder="1" applyAlignment="1">
      <alignment vertical="top"/>
    </xf>
    <xf numFmtId="3" fontId="1" fillId="8" borderId="59" xfId="0" applyNumberFormat="1" applyFont="1" applyFill="1" applyBorder="1"/>
    <xf numFmtId="3" fontId="1" fillId="8" borderId="60" xfId="0" applyNumberFormat="1" applyFont="1" applyFill="1" applyBorder="1"/>
    <xf numFmtId="0" fontId="35" fillId="14" borderId="61" xfId="0" applyFont="1" applyFill="1" applyBorder="1"/>
    <xf numFmtId="0" fontId="36" fillId="14" borderId="61" xfId="0" applyFont="1" applyFill="1" applyBorder="1"/>
    <xf numFmtId="0" fontId="31" fillId="6" borderId="22" xfId="0" applyFont="1" applyFill="1" applyBorder="1"/>
    <xf numFmtId="0" fontId="37" fillId="6" borderId="71" xfId="0" applyFont="1" applyFill="1" applyBorder="1" applyAlignment="1">
      <alignment horizontal="center"/>
    </xf>
    <xf numFmtId="0" fontId="37" fillId="6" borderId="71" xfId="0" applyFont="1" applyFill="1" applyBorder="1" applyAlignment="1">
      <alignment horizontal="center" wrapText="1"/>
    </xf>
    <xf numFmtId="0" fontId="32" fillId="6" borderId="58" xfId="0" applyFont="1" applyFill="1" applyBorder="1" applyAlignment="1">
      <alignment horizontal="center" vertical="center"/>
    </xf>
    <xf numFmtId="0" fontId="37" fillId="6" borderId="59" xfId="0" applyFont="1" applyFill="1" applyBorder="1" applyAlignment="1">
      <alignment horizontal="center" vertical="center" wrapText="1"/>
    </xf>
    <xf numFmtId="0" fontId="37" fillId="6" borderId="60" xfId="0" applyFont="1" applyFill="1" applyBorder="1" applyAlignment="1">
      <alignment horizontal="center" vertical="center" wrapText="1"/>
    </xf>
    <xf numFmtId="0" fontId="32" fillId="6" borderId="58" xfId="0" applyFont="1" applyFill="1" applyBorder="1" applyAlignment="1">
      <alignment horizontal="center" vertical="center" wrapText="1"/>
    </xf>
    <xf numFmtId="0" fontId="32" fillId="11" borderId="72" xfId="0" applyFont="1" applyFill="1" applyBorder="1" applyAlignment="1">
      <alignment vertical="top"/>
    </xf>
    <xf numFmtId="3" fontId="32" fillId="11" borderId="65" xfId="0" applyNumberFormat="1" applyFont="1" applyFill="1" applyBorder="1"/>
    <xf numFmtId="3" fontId="32" fillId="8" borderId="69" xfId="0" applyNumberFormat="1" applyFont="1" applyFill="1" applyBorder="1"/>
    <xf numFmtId="0" fontId="32" fillId="11" borderId="72" xfId="0" applyFont="1" applyFill="1" applyBorder="1" applyAlignment="1">
      <alignment vertical="top" wrapText="1"/>
    </xf>
    <xf numFmtId="3" fontId="32" fillId="11" borderId="65" xfId="0" applyNumberFormat="1" applyFont="1" applyFill="1" applyBorder="1" applyAlignment="1">
      <alignment wrapText="1"/>
    </xf>
    <xf numFmtId="3" fontId="32" fillId="8" borderId="69" xfId="0" applyNumberFormat="1" applyFont="1" applyFill="1" applyBorder="1" applyAlignment="1">
      <alignment wrapText="1"/>
    </xf>
    <xf numFmtId="0" fontId="32" fillId="11" borderId="70" xfId="0" applyFont="1" applyFill="1" applyBorder="1" applyAlignment="1">
      <alignment vertical="top"/>
    </xf>
    <xf numFmtId="3" fontId="32" fillId="11" borderId="12" xfId="0" applyNumberFormat="1" applyFont="1" applyFill="1" applyBorder="1"/>
    <xf numFmtId="0" fontId="32" fillId="11" borderId="70" xfId="0" applyFont="1" applyFill="1" applyBorder="1" applyAlignment="1">
      <alignment vertical="top" wrapText="1"/>
    </xf>
    <xf numFmtId="3" fontId="32" fillId="11" borderId="12" xfId="0" applyNumberFormat="1" applyFont="1" applyFill="1" applyBorder="1" applyAlignment="1">
      <alignment wrapText="1"/>
    </xf>
    <xf numFmtId="0" fontId="37" fillId="8" borderId="58" xfId="0" applyFont="1" applyFill="1" applyBorder="1" applyAlignment="1">
      <alignment vertical="top"/>
    </xf>
    <xf numFmtId="3" fontId="32" fillId="8" borderId="59" xfId="0" applyNumberFormat="1" applyFont="1" applyFill="1" applyBorder="1"/>
    <xf numFmtId="3" fontId="32" fillId="8" borderId="60" xfId="0" applyNumberFormat="1" applyFont="1" applyFill="1" applyBorder="1"/>
    <xf numFmtId="0" fontId="37" fillId="8" borderId="58" xfId="0" applyFont="1" applyFill="1" applyBorder="1" applyAlignment="1">
      <alignment vertical="top" wrapText="1"/>
    </xf>
    <xf numFmtId="3" fontId="32" fillId="8" borderId="59" xfId="0" applyNumberFormat="1" applyFont="1" applyFill="1" applyBorder="1" applyAlignment="1">
      <alignment wrapText="1"/>
    </xf>
    <xf numFmtId="3" fontId="32" fillId="8" borderId="60" xfId="0" applyNumberFormat="1" applyFont="1" applyFill="1" applyBorder="1" applyAlignment="1">
      <alignment wrapText="1"/>
    </xf>
    <xf numFmtId="0" fontId="29" fillId="0" borderId="0" xfId="0" applyFont="1" applyAlignment="1">
      <alignment wrapText="1"/>
    </xf>
    <xf numFmtId="0" fontId="31" fillId="6" borderId="22" xfId="0" applyFont="1" applyFill="1" applyBorder="1" applyAlignment="1">
      <alignment wrapText="1"/>
    </xf>
    <xf numFmtId="0" fontId="32" fillId="8" borderId="72" xfId="0" applyFont="1" applyFill="1" applyBorder="1" applyAlignment="1">
      <alignment vertical="top"/>
    </xf>
    <xf numFmtId="3" fontId="32" fillId="8" borderId="65" xfId="0" applyNumberFormat="1" applyFont="1" applyFill="1" applyBorder="1"/>
    <xf numFmtId="0" fontId="32" fillId="8" borderId="70" xfId="0" applyFont="1" applyFill="1" applyBorder="1" applyAlignment="1">
      <alignment vertical="top"/>
    </xf>
    <xf numFmtId="3" fontId="32" fillId="8" borderId="12" xfId="0" applyNumberFormat="1" applyFont="1" applyFill="1" applyBorder="1"/>
    <xf numFmtId="0" fontId="37" fillId="0" borderId="0" xfId="0" applyFont="1" applyAlignment="1">
      <alignment vertical="top"/>
    </xf>
    <xf numFmtId="3" fontId="32" fillId="16" borderId="61" xfId="0" applyNumberFormat="1" applyFont="1" applyFill="1" applyBorder="1"/>
    <xf numFmtId="0" fontId="31" fillId="0" borderId="0" xfId="0" applyFont="1"/>
    <xf numFmtId="0" fontId="32" fillId="6" borderId="59" xfId="0" applyFont="1" applyFill="1" applyBorder="1" applyAlignment="1">
      <alignment horizontal="center" vertical="center" wrapText="1"/>
    </xf>
    <xf numFmtId="0" fontId="32" fillId="6" borderId="73" xfId="0" applyFont="1" applyFill="1" applyBorder="1" applyAlignment="1">
      <alignment horizontal="center" vertical="center" wrapText="1"/>
    </xf>
    <xf numFmtId="0" fontId="37" fillId="6" borderId="74" xfId="0" applyFont="1" applyFill="1" applyBorder="1" applyAlignment="1">
      <alignment horizontal="center" vertical="center" wrapText="1"/>
    </xf>
    <xf numFmtId="0" fontId="37" fillId="6" borderId="75" xfId="0" applyFont="1" applyFill="1" applyBorder="1" applyAlignment="1">
      <alignment horizontal="center" vertical="center" wrapText="1"/>
    </xf>
    <xf numFmtId="0" fontId="37" fillId="6" borderId="76" xfId="0" applyFont="1" applyFill="1" applyBorder="1" applyAlignment="1">
      <alignment horizontal="center" vertical="center" wrapText="1"/>
    </xf>
    <xf numFmtId="0" fontId="37" fillId="6" borderId="77" xfId="0" applyFont="1" applyFill="1" applyBorder="1" applyAlignment="1">
      <alignment horizontal="center" vertical="center" wrapText="1"/>
    </xf>
    <xf numFmtId="0" fontId="32" fillId="11" borderId="78" xfId="0" applyFont="1" applyFill="1" applyBorder="1" applyAlignment="1">
      <alignment vertical="top" wrapText="1"/>
    </xf>
    <xf numFmtId="0" fontId="32" fillId="11" borderId="65" xfId="0" applyFont="1" applyFill="1" applyBorder="1" applyAlignment="1">
      <alignment vertical="top" wrapText="1"/>
    </xf>
    <xf numFmtId="0" fontId="32" fillId="11" borderId="79" xfId="0" applyFont="1" applyFill="1" applyBorder="1" applyAlignment="1">
      <alignment vertical="top" wrapText="1"/>
    </xf>
    <xf numFmtId="3" fontId="32" fillId="11" borderId="72" xfId="0" applyNumberFormat="1" applyFont="1" applyFill="1" applyBorder="1"/>
    <xf numFmtId="3" fontId="32" fillId="11" borderId="69" xfId="0" applyNumberFormat="1" applyFont="1" applyFill="1" applyBorder="1"/>
    <xf numFmtId="3" fontId="32" fillId="11" borderId="70" xfId="0" applyNumberFormat="1" applyFont="1" applyFill="1" applyBorder="1"/>
    <xf numFmtId="0" fontId="29" fillId="11" borderId="80" xfId="0" applyFont="1" applyFill="1" applyBorder="1"/>
    <xf numFmtId="0" fontId="29" fillId="11" borderId="70" xfId="0" applyFont="1" applyFill="1" applyBorder="1"/>
    <xf numFmtId="0" fontId="29" fillId="11" borderId="81" xfId="0" applyFont="1" applyFill="1" applyBorder="1"/>
    <xf numFmtId="3" fontId="29" fillId="8" borderId="70" xfId="0" applyNumberFormat="1" applyFont="1" applyFill="1" applyBorder="1"/>
    <xf numFmtId="3" fontId="29" fillId="8" borderId="80" xfId="0" applyNumberFormat="1" applyFont="1" applyFill="1" applyBorder="1"/>
    <xf numFmtId="0" fontId="32" fillId="11" borderId="81" xfId="0" applyFont="1" applyFill="1" applyBorder="1" applyAlignment="1">
      <alignment vertical="top" wrapText="1"/>
    </xf>
    <xf numFmtId="0" fontId="32" fillId="11" borderId="12" xfId="0" applyFont="1" applyFill="1" applyBorder="1" applyAlignment="1">
      <alignment vertical="top" wrapText="1"/>
    </xf>
    <xf numFmtId="0" fontId="32" fillId="11" borderId="82" xfId="0" applyFont="1" applyFill="1" applyBorder="1" applyAlignment="1">
      <alignment vertical="top" wrapText="1"/>
    </xf>
    <xf numFmtId="0" fontId="37" fillId="8" borderId="83" xfId="0" applyFont="1" applyFill="1" applyBorder="1" applyAlignment="1">
      <alignment vertical="top" wrapText="1"/>
    </xf>
    <xf numFmtId="0" fontId="37" fillId="8" borderId="59" xfId="0" applyFont="1" applyFill="1" applyBorder="1" applyAlignment="1">
      <alignment vertical="top" wrapText="1"/>
    </xf>
    <xf numFmtId="0" fontId="37" fillId="8" borderId="73" xfId="0" applyFont="1" applyFill="1" applyBorder="1" applyAlignment="1">
      <alignment vertical="top" wrapText="1"/>
    </xf>
    <xf numFmtId="3" fontId="37" fillId="8" borderId="58" xfId="0" applyNumberFormat="1" applyFont="1" applyFill="1" applyBorder="1"/>
    <xf numFmtId="3" fontId="37" fillId="8" borderId="60" xfId="0" applyNumberFormat="1" applyFont="1" applyFill="1" applyBorder="1"/>
    <xf numFmtId="3" fontId="37" fillId="8" borderId="83" xfId="0" applyNumberFormat="1" applyFont="1" applyFill="1" applyBorder="1"/>
    <xf numFmtId="0" fontId="32" fillId="8" borderId="78" xfId="0" applyFont="1" applyFill="1" applyBorder="1" applyAlignment="1">
      <alignment vertical="top" wrapText="1"/>
    </xf>
    <xf numFmtId="0" fontId="32" fillId="8" borderId="65" xfId="0" applyFont="1" applyFill="1" applyBorder="1" applyAlignment="1">
      <alignment vertical="top" wrapText="1"/>
    </xf>
    <xf numFmtId="0" fontId="32" fillId="8" borderId="79" xfId="0" applyFont="1" applyFill="1" applyBorder="1" applyAlignment="1">
      <alignment vertical="top" wrapText="1"/>
    </xf>
    <xf numFmtId="3" fontId="32" fillId="8" borderId="72" xfId="0" applyNumberFormat="1" applyFont="1" applyFill="1" applyBorder="1"/>
    <xf numFmtId="3" fontId="32" fillId="8" borderId="70" xfId="0" applyNumberFormat="1" applyFont="1" applyFill="1" applyBorder="1"/>
    <xf numFmtId="0" fontId="29" fillId="8" borderId="80" xfId="0" applyFont="1" applyFill="1" applyBorder="1"/>
    <xf numFmtId="0" fontId="29" fillId="8" borderId="70" xfId="0" applyFont="1" applyFill="1" applyBorder="1"/>
    <xf numFmtId="0" fontId="29" fillId="8" borderId="81" xfId="0" applyFont="1" applyFill="1" applyBorder="1"/>
    <xf numFmtId="0" fontId="32" fillId="8" borderId="12" xfId="0" applyFont="1" applyFill="1" applyBorder="1" applyAlignment="1">
      <alignment vertical="top" wrapText="1"/>
    </xf>
    <xf numFmtId="0" fontId="32" fillId="8" borderId="82" xfId="0" applyFont="1" applyFill="1" applyBorder="1" applyAlignment="1">
      <alignment vertical="top" wrapText="1"/>
    </xf>
    <xf numFmtId="0" fontId="32" fillId="8" borderId="81" xfId="0" applyFont="1" applyFill="1" applyBorder="1" applyAlignment="1">
      <alignment vertical="top" wrapText="1"/>
    </xf>
    <xf numFmtId="0" fontId="32" fillId="6" borderId="84" xfId="0" applyFont="1" applyFill="1" applyBorder="1" applyAlignment="1">
      <alignment horizontal="center" vertical="center"/>
    </xf>
    <xf numFmtId="0" fontId="32" fillId="6" borderId="85" xfId="0" applyFont="1" applyFill="1" applyBorder="1" applyAlignment="1">
      <alignment horizontal="center" vertical="center"/>
    </xf>
    <xf numFmtId="0" fontId="37" fillId="6" borderId="86" xfId="0" applyFont="1" applyFill="1" applyBorder="1" applyAlignment="1">
      <alignment horizontal="center" vertical="center" wrapText="1"/>
    </xf>
    <xf numFmtId="1" fontId="32" fillId="11" borderId="12" xfId="0" applyNumberFormat="1" applyFont="1" applyFill="1" applyBorder="1"/>
    <xf numFmtId="3" fontId="29" fillId="8" borderId="12" xfId="0" applyNumberFormat="1" applyFont="1" applyFill="1" applyBorder="1"/>
    <xf numFmtId="0" fontId="29" fillId="11" borderId="12" xfId="0" applyFont="1" applyFill="1" applyBorder="1"/>
    <xf numFmtId="0" fontId="32" fillId="11" borderId="12" xfId="0" applyFont="1" applyFill="1" applyBorder="1" applyAlignment="1">
      <alignment vertical="center"/>
    </xf>
    <xf numFmtId="0" fontId="37" fillId="0" borderId="12" xfId="0" applyFont="1" applyBorder="1" applyAlignment="1">
      <alignment horizontal="center" vertical="top" wrapText="1"/>
    </xf>
    <xf numFmtId="0" fontId="37" fillId="0" borderId="12" xfId="0" applyFont="1" applyBorder="1" applyAlignment="1">
      <alignment vertical="top" wrapText="1"/>
    </xf>
    <xf numFmtId="3" fontId="37" fillId="8" borderId="12" xfId="0" applyNumberFormat="1" applyFont="1" applyFill="1" applyBorder="1"/>
    <xf numFmtId="0" fontId="37" fillId="6" borderId="87" xfId="0" applyFont="1" applyFill="1" applyBorder="1" applyAlignment="1">
      <alignment horizontal="center"/>
    </xf>
    <xf numFmtId="0" fontId="32" fillId="8" borderId="72" xfId="0" applyFont="1" applyFill="1" applyBorder="1" applyAlignment="1">
      <alignment vertical="top" wrapText="1"/>
    </xf>
    <xf numFmtId="0" fontId="32" fillId="8" borderId="69" xfId="0" applyFont="1" applyFill="1" applyBorder="1" applyAlignment="1">
      <alignment vertical="top" wrapText="1"/>
    </xf>
    <xf numFmtId="3" fontId="32" fillId="8" borderId="88" xfId="0" applyNumberFormat="1" applyFont="1" applyFill="1" applyBorder="1"/>
    <xf numFmtId="0" fontId="32" fillId="8" borderId="70" xfId="0" applyFont="1" applyFill="1" applyBorder="1" applyAlignment="1">
      <alignment vertical="top" wrapText="1"/>
    </xf>
    <xf numFmtId="0" fontId="32" fillId="8" borderId="80" xfId="0" applyFont="1" applyFill="1" applyBorder="1" applyAlignment="1">
      <alignment vertical="top" wrapText="1"/>
    </xf>
    <xf numFmtId="0" fontId="37" fillId="8" borderId="58" xfId="0" applyFont="1" applyFill="1" applyBorder="1" applyAlignment="1">
      <alignment horizontal="center" vertical="top" wrapText="1"/>
    </xf>
    <xf numFmtId="0" fontId="37" fillId="8" borderId="60" xfId="0" applyFont="1" applyFill="1" applyBorder="1" applyAlignment="1">
      <alignment vertical="top" wrapText="1"/>
    </xf>
    <xf numFmtId="3" fontId="37" fillId="8" borderId="89" xfId="0" applyNumberFormat="1" applyFont="1" applyFill="1" applyBorder="1"/>
    <xf numFmtId="3" fontId="32" fillId="11" borderId="80" xfId="0" applyNumberFormat="1" applyFont="1" applyFill="1" applyBorder="1"/>
    <xf numFmtId="3" fontId="32" fillId="8" borderId="80" xfId="0" applyNumberFormat="1" applyFont="1" applyFill="1" applyBorder="1"/>
    <xf numFmtId="0" fontId="1" fillId="6" borderId="58" xfId="0" applyFont="1" applyFill="1" applyBorder="1" applyAlignment="1">
      <alignment horizontal="center" vertical="center"/>
    </xf>
    <xf numFmtId="0" fontId="1" fillId="6" borderId="73" xfId="0" applyFont="1" applyFill="1" applyBorder="1" applyAlignment="1">
      <alignment horizontal="center" vertical="center"/>
    </xf>
    <xf numFmtId="0" fontId="37" fillId="6" borderId="12" xfId="0" applyFont="1" applyFill="1" applyBorder="1" applyAlignment="1">
      <alignment horizontal="center" vertical="center" wrapText="1"/>
    </xf>
    <xf numFmtId="0" fontId="1" fillId="11" borderId="72" xfId="0" applyFont="1" applyFill="1" applyBorder="1" applyAlignment="1">
      <alignment vertical="top" wrapText="1"/>
    </xf>
    <xf numFmtId="0" fontId="1" fillId="11" borderId="79" xfId="0" applyFont="1" applyFill="1" applyBorder="1" applyAlignment="1">
      <alignment vertical="top" wrapText="1"/>
    </xf>
    <xf numFmtId="3" fontId="32" fillId="11" borderId="90" xfId="0" applyNumberFormat="1" applyFont="1" applyFill="1" applyBorder="1"/>
    <xf numFmtId="0" fontId="1" fillId="11" borderId="70" xfId="0" applyFont="1" applyFill="1" applyBorder="1" applyAlignment="1">
      <alignment vertical="top" wrapText="1"/>
    </xf>
    <xf numFmtId="0" fontId="1" fillId="11" borderId="82" xfId="0" applyFont="1" applyFill="1" applyBorder="1" applyAlignment="1">
      <alignment vertical="top" wrapText="1"/>
    </xf>
    <xf numFmtId="0" fontId="1" fillId="11" borderId="80" xfId="0" applyFont="1" applyFill="1" applyBorder="1" applyAlignment="1">
      <alignment vertical="top" wrapText="1"/>
    </xf>
    <xf numFmtId="3" fontId="1" fillId="11" borderId="88" xfId="0" applyNumberFormat="1" applyFont="1" applyFill="1" applyBorder="1"/>
    <xf numFmtId="3" fontId="1" fillId="11" borderId="69" xfId="0" applyNumberFormat="1" applyFont="1" applyFill="1" applyBorder="1"/>
    <xf numFmtId="0" fontId="31" fillId="8" borderId="58" xfId="0" applyFont="1" applyFill="1" applyBorder="1" applyAlignment="1">
      <alignment horizontal="center" vertical="top" wrapText="1"/>
    </xf>
    <xf numFmtId="0" fontId="31" fillId="8" borderId="60" xfId="0" applyFont="1" applyFill="1" applyBorder="1" applyAlignment="1">
      <alignment vertical="top" wrapText="1"/>
    </xf>
    <xf numFmtId="3" fontId="31" fillId="8" borderId="89" xfId="0" applyNumberFormat="1" applyFont="1" applyFill="1" applyBorder="1"/>
    <xf numFmtId="3" fontId="31" fillId="8" borderId="60" xfId="0" applyNumberFormat="1" applyFont="1" applyFill="1" applyBorder="1"/>
    <xf numFmtId="0" fontId="1" fillId="6" borderId="60" xfId="0" applyFont="1" applyFill="1" applyBorder="1" applyAlignment="1">
      <alignment horizontal="center" vertical="center"/>
    </xf>
    <xf numFmtId="0" fontId="1" fillId="8" borderId="72" xfId="0" applyFont="1" applyFill="1" applyBorder="1" applyAlignment="1">
      <alignment vertical="top" wrapText="1"/>
    </xf>
    <xf numFmtId="0" fontId="1" fillId="8" borderId="69" xfId="0" applyFont="1" applyFill="1" applyBorder="1" applyAlignment="1">
      <alignment vertical="top" wrapText="1"/>
    </xf>
    <xf numFmtId="3" fontId="1" fillId="8" borderId="88" xfId="0" applyNumberFormat="1" applyFont="1" applyFill="1" applyBorder="1"/>
    <xf numFmtId="0" fontId="32" fillId="6" borderId="60" xfId="0" applyFont="1" applyFill="1" applyBorder="1" applyAlignment="1">
      <alignment horizontal="center" vertical="center"/>
    </xf>
    <xf numFmtId="0" fontId="32" fillId="11" borderId="69" xfId="0" applyFont="1" applyFill="1" applyBorder="1" applyAlignment="1">
      <alignment vertical="top" wrapText="1"/>
    </xf>
    <xf numFmtId="3" fontId="32" fillId="11" borderId="88" xfId="0" applyNumberFormat="1" applyFont="1" applyFill="1" applyBorder="1"/>
    <xf numFmtId="0" fontId="32" fillId="11" borderId="80" xfId="0" applyFont="1" applyFill="1" applyBorder="1" applyAlignment="1">
      <alignment vertical="top" wrapText="1"/>
    </xf>
    <xf numFmtId="0" fontId="1" fillId="6" borderId="84" xfId="0" applyFont="1" applyFill="1" applyBorder="1" applyAlignment="1">
      <alignment horizontal="center" vertical="center" wrapText="1"/>
    </xf>
    <xf numFmtId="0" fontId="1" fillId="6" borderId="91" xfId="0" applyFont="1" applyFill="1" applyBorder="1" applyAlignment="1">
      <alignment horizontal="center" vertical="center" wrapText="1"/>
    </xf>
    <xf numFmtId="0" fontId="1" fillId="6" borderId="85" xfId="0" applyFont="1" applyFill="1" applyBorder="1" applyAlignment="1">
      <alignment horizontal="center" vertical="center" wrapText="1"/>
    </xf>
    <xf numFmtId="0" fontId="1" fillId="11" borderId="12" xfId="0" applyFont="1" applyFill="1" applyBorder="1" applyAlignment="1">
      <alignment vertical="top" wrapText="1"/>
    </xf>
    <xf numFmtId="0" fontId="31" fillId="8" borderId="58" xfId="0" applyFont="1" applyFill="1" applyBorder="1" applyAlignment="1">
      <alignment vertical="top" wrapText="1"/>
    </xf>
    <xf numFmtId="0" fontId="31" fillId="8" borderId="59" xfId="0" applyFont="1" applyFill="1" applyBorder="1" applyAlignment="1">
      <alignment vertical="top" wrapText="1"/>
    </xf>
    <xf numFmtId="0" fontId="1" fillId="0" borderId="70" xfId="0" applyFont="1" applyBorder="1" applyAlignment="1">
      <alignment vertical="top" wrapText="1"/>
    </xf>
    <xf numFmtId="0" fontId="1" fillId="8" borderId="80" xfId="0" applyFont="1" applyFill="1" applyBorder="1" applyAlignment="1">
      <alignment vertical="top" wrapText="1"/>
    </xf>
    <xf numFmtId="0" fontId="31" fillId="0" borderId="58" xfId="0" applyFont="1" applyBorder="1" applyAlignment="1">
      <alignment vertical="top" wrapText="1"/>
    </xf>
    <xf numFmtId="0" fontId="39" fillId="0" borderId="0" xfId="0" applyFont="1"/>
    <xf numFmtId="0" fontId="36" fillId="0" borderId="0" xfId="0" applyFont="1"/>
    <xf numFmtId="0" fontId="29" fillId="0" borderId="0" xfId="0" applyFont="1" applyAlignment="1">
      <alignment vertical="center" wrapText="1"/>
    </xf>
    <xf numFmtId="0" fontId="29" fillId="0" borderId="0" xfId="0" applyFont="1" applyAlignment="1">
      <alignment horizontal="left" vertical="center" wrapText="1"/>
    </xf>
    <xf numFmtId="0" fontId="31" fillId="6" borderId="76" xfId="0" applyFont="1" applyFill="1" applyBorder="1" applyAlignment="1">
      <alignment horizontal="center" vertical="center" wrapText="1"/>
    </xf>
    <xf numFmtId="0" fontId="31" fillId="6" borderId="77" xfId="0" applyFont="1" applyFill="1" applyBorder="1" applyAlignment="1">
      <alignment horizontal="center" vertical="center" wrapText="1"/>
    </xf>
    <xf numFmtId="0" fontId="31" fillId="6" borderId="92" xfId="0" applyFont="1" applyFill="1" applyBorder="1" applyAlignment="1">
      <alignment horizontal="center" vertical="center" wrapText="1"/>
    </xf>
    <xf numFmtId="0" fontId="31" fillId="6" borderId="93"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1" fillId="6" borderId="78" xfId="0" applyFont="1" applyFill="1" applyBorder="1" applyAlignment="1">
      <alignment vertical="top"/>
    </xf>
    <xf numFmtId="3" fontId="1" fillId="8" borderId="80" xfId="0" applyNumberFormat="1" applyFont="1" applyFill="1" applyBorder="1"/>
    <xf numFmtId="3" fontId="1" fillId="8" borderId="70" xfId="0" applyNumberFormat="1" applyFont="1" applyFill="1" applyBorder="1"/>
    <xf numFmtId="3" fontId="1" fillId="8" borderId="82" xfId="0" applyNumberFormat="1" applyFont="1" applyFill="1" applyBorder="1"/>
    <xf numFmtId="3" fontId="29" fillId="8" borderId="24" xfId="0" applyNumberFormat="1" applyFont="1" applyFill="1" applyBorder="1"/>
    <xf numFmtId="3" fontId="29" fillId="0" borderId="0" xfId="0" applyNumberFormat="1" applyFont="1"/>
    <xf numFmtId="0" fontId="1" fillId="6" borderId="81" xfId="0" applyFont="1" applyFill="1" applyBorder="1" applyAlignment="1">
      <alignment vertical="top"/>
    </xf>
    <xf numFmtId="0" fontId="1" fillId="6" borderId="81" xfId="0" applyFont="1" applyFill="1" applyBorder="1" applyAlignment="1">
      <alignment vertical="top" wrapText="1"/>
    </xf>
    <xf numFmtId="0" fontId="31" fillId="6" borderId="83" xfId="0" applyFont="1" applyFill="1" applyBorder="1" applyAlignment="1">
      <alignment vertical="top"/>
    </xf>
    <xf numFmtId="3" fontId="31" fillId="8" borderId="58" xfId="0" applyNumberFormat="1" applyFont="1" applyFill="1" applyBorder="1"/>
    <xf numFmtId="3" fontId="31" fillId="8" borderId="73" xfId="0" applyNumberFormat="1" applyFont="1" applyFill="1" applyBorder="1"/>
    <xf numFmtId="3" fontId="29" fillId="8" borderId="33" xfId="0" applyNumberFormat="1" applyFont="1" applyFill="1" applyBorder="1"/>
    <xf numFmtId="3" fontId="31" fillId="0" borderId="0" xfId="0" applyNumberFormat="1" applyFont="1"/>
    <xf numFmtId="0" fontId="40" fillId="15" borderId="61" xfId="0" applyFont="1" applyFill="1" applyBorder="1"/>
    <xf numFmtId="0" fontId="41" fillId="15" borderId="61" xfId="0" applyFont="1" applyFill="1" applyBorder="1"/>
    <xf numFmtId="0" fontId="48" fillId="11" borderId="91" xfId="0" applyFont="1" applyFill="1" applyBorder="1" applyAlignment="1">
      <alignment vertical="center" wrapText="1"/>
    </xf>
    <xf numFmtId="0" fontId="51" fillId="11" borderId="91" xfId="0" applyFont="1" applyFill="1" applyBorder="1" applyAlignment="1">
      <alignment vertical="center" wrapText="1"/>
    </xf>
    <xf numFmtId="0" fontId="53" fillId="18" borderId="97" xfId="0" applyFont="1" applyFill="1" applyBorder="1" applyAlignment="1">
      <alignment wrapText="1"/>
    </xf>
    <xf numFmtId="0" fontId="58" fillId="6" borderId="91" xfId="0" applyFont="1" applyFill="1" applyBorder="1" applyAlignment="1">
      <alignment horizontal="center" vertical="center" wrapText="1"/>
    </xf>
    <xf numFmtId="0" fontId="59" fillId="12" borderId="12" xfId="0" applyFont="1" applyFill="1" applyBorder="1" applyAlignment="1">
      <alignment vertical="center" wrapText="1"/>
    </xf>
    <xf numFmtId="0" fontId="60" fillId="13" borderId="80" xfId="0" applyFont="1" applyFill="1" applyBorder="1"/>
    <xf numFmtId="0" fontId="1" fillId="0" borderId="0" xfId="0" applyFont="1" applyAlignment="1">
      <alignment vertical="center"/>
    </xf>
    <xf numFmtId="0" fontId="1" fillId="0" borderId="59" xfId="0" applyFont="1" applyBorder="1" applyAlignment="1">
      <alignment vertical="center"/>
    </xf>
    <xf numFmtId="0" fontId="1" fillId="0" borderId="60" xfId="0" applyFont="1" applyBorder="1" applyAlignment="1">
      <alignment vertical="center"/>
    </xf>
    <xf numFmtId="0" fontId="5" fillId="0" borderId="0" xfId="0" applyFont="1" applyAlignment="1">
      <alignment wrapText="1"/>
    </xf>
    <xf numFmtId="0" fontId="1" fillId="19" borderId="61" xfId="0" applyFont="1" applyFill="1" applyBorder="1" applyAlignment="1">
      <alignment horizontal="center" vertical="center"/>
    </xf>
    <xf numFmtId="0" fontId="1" fillId="6" borderId="55" xfId="0" applyFont="1" applyFill="1" applyBorder="1" applyAlignment="1">
      <alignment horizontal="center"/>
    </xf>
    <xf numFmtId="0" fontId="1" fillId="6" borderId="57" xfId="0" applyFont="1" applyFill="1" applyBorder="1" applyAlignment="1">
      <alignment horizontal="center" vertical="center"/>
    </xf>
    <xf numFmtId="0" fontId="1" fillId="6" borderId="70" xfId="0" applyFont="1" applyFill="1" applyBorder="1" applyAlignment="1">
      <alignment horizontal="center"/>
    </xf>
    <xf numFmtId="0" fontId="1" fillId="11" borderId="80" xfId="0" applyFont="1" applyFill="1" applyBorder="1"/>
    <xf numFmtId="0" fontId="1" fillId="6" borderId="58" xfId="0" applyFont="1" applyFill="1" applyBorder="1" applyAlignment="1">
      <alignment horizontal="center"/>
    </xf>
    <xf numFmtId="0" fontId="1" fillId="11" borderId="60" xfId="0" applyFont="1" applyFill="1" applyBorder="1"/>
    <xf numFmtId="0" fontId="11" fillId="6" borderId="51" xfId="0" applyFont="1" applyFill="1" applyBorder="1" applyAlignment="1">
      <alignment horizontal="left" vertical="center" wrapText="1"/>
    </xf>
    <xf numFmtId="0" fontId="13" fillId="11" borderId="98" xfId="0" applyFont="1" applyFill="1" applyBorder="1" applyAlignment="1">
      <alignment vertical="center" wrapText="1"/>
    </xf>
    <xf numFmtId="0" fontId="13" fillId="11" borderId="99" xfId="0" applyFont="1" applyFill="1" applyBorder="1" applyAlignment="1">
      <alignment vertical="center" wrapText="1"/>
    </xf>
    <xf numFmtId="0" fontId="13" fillId="11" borderId="100" xfId="0" applyFont="1" applyFill="1" applyBorder="1" applyAlignment="1">
      <alignment vertical="center" wrapText="1"/>
    </xf>
    <xf numFmtId="0" fontId="13" fillId="11" borderId="101" xfId="0" applyFont="1" applyFill="1" applyBorder="1" applyAlignment="1">
      <alignment vertical="center" wrapText="1"/>
    </xf>
    <xf numFmtId="0" fontId="13" fillId="11" borderId="102" xfId="0" applyFont="1" applyFill="1" applyBorder="1" applyAlignment="1">
      <alignment vertical="center" wrapText="1"/>
    </xf>
    <xf numFmtId="0" fontId="1" fillId="21" borderId="106" xfId="0" applyFont="1" applyFill="1" applyBorder="1"/>
    <xf numFmtId="0" fontId="1" fillId="0" borderId="94" xfId="0" applyFont="1" applyBorder="1"/>
    <xf numFmtId="0" fontId="48" fillId="11" borderId="110" xfId="0" applyFont="1" applyFill="1" applyBorder="1" applyAlignment="1">
      <alignment vertical="center" wrapText="1"/>
    </xf>
    <xf numFmtId="0" fontId="67" fillId="12" borderId="12" xfId="0" applyFont="1" applyFill="1" applyBorder="1" applyAlignment="1">
      <alignment vertical="center" wrapText="1"/>
    </xf>
    <xf numFmtId="0" fontId="48" fillId="11" borderId="112" xfId="0" applyFont="1" applyFill="1" applyBorder="1" applyAlignment="1">
      <alignment vertical="center" wrapText="1"/>
    </xf>
    <xf numFmtId="0" fontId="58" fillId="6" borderId="14" xfId="0" applyFont="1" applyFill="1" applyBorder="1" applyAlignment="1">
      <alignment horizontal="center" vertical="center" wrapText="1"/>
    </xf>
    <xf numFmtId="0" fontId="55" fillId="6" borderId="106" xfId="0" applyFont="1" applyFill="1" applyBorder="1" applyAlignment="1">
      <alignment vertical="center" wrapText="1"/>
    </xf>
    <xf numFmtId="0" fontId="54" fillId="6" borderId="106" xfId="0" applyFont="1" applyFill="1" applyBorder="1" applyAlignment="1">
      <alignment vertical="center"/>
    </xf>
    <xf numFmtId="0" fontId="45" fillId="8" borderId="94" xfId="0" applyFont="1" applyFill="1" applyBorder="1" applyAlignment="1">
      <alignment vertical="center" wrapText="1"/>
    </xf>
    <xf numFmtId="0" fontId="46" fillId="8" borderId="113" xfId="0" applyFont="1" applyFill="1" applyBorder="1" applyAlignment="1">
      <alignment vertical="center" wrapText="1"/>
    </xf>
    <xf numFmtId="0" fontId="45" fillId="8" borderId="93" xfId="0" applyFont="1" applyFill="1" applyBorder="1" applyAlignment="1">
      <alignment vertical="center" wrapText="1"/>
    </xf>
    <xf numFmtId="0" fontId="46" fillId="8" borderId="94" xfId="0" applyFont="1" applyFill="1" applyBorder="1" applyAlignment="1">
      <alignment vertical="center" wrapText="1"/>
    </xf>
    <xf numFmtId="0" fontId="54" fillId="6" borderId="113" xfId="0" applyFont="1" applyFill="1" applyBorder="1" applyAlignment="1">
      <alignment vertical="center"/>
    </xf>
    <xf numFmtId="0" fontId="54" fillId="6" borderId="14" xfId="0" applyFont="1" applyFill="1" applyBorder="1" applyAlignment="1">
      <alignment vertical="center"/>
    </xf>
    <xf numFmtId="0" fontId="56" fillId="6" borderId="14" xfId="0" applyFont="1" applyFill="1" applyBorder="1" applyAlignment="1">
      <alignment vertical="center" wrapText="1"/>
    </xf>
    <xf numFmtId="0" fontId="70" fillId="11" borderId="91" xfId="0" applyFont="1" applyFill="1" applyBorder="1" applyAlignment="1">
      <alignment vertical="center" wrapText="1"/>
    </xf>
    <xf numFmtId="0" fontId="71" fillId="23" borderId="0" xfId="0" applyFont="1" applyFill="1" applyAlignment="1">
      <alignment vertical="center"/>
    </xf>
    <xf numFmtId="0" fontId="65" fillId="8" borderId="12" xfId="0" applyFont="1" applyFill="1" applyBorder="1" applyAlignment="1">
      <alignment wrapText="1"/>
    </xf>
    <xf numFmtId="0" fontId="1" fillId="24" borderId="12" xfId="0" applyFont="1" applyFill="1" applyBorder="1" applyAlignment="1">
      <alignment horizontal="center"/>
    </xf>
    <xf numFmtId="0" fontId="65" fillId="24" borderId="12" xfId="0" applyFont="1" applyFill="1" applyBorder="1"/>
    <xf numFmtId="0" fontId="7" fillId="10" borderId="16" xfId="0" applyFont="1" applyFill="1" applyBorder="1" applyAlignment="1">
      <alignment horizontal="center"/>
    </xf>
    <xf numFmtId="0" fontId="6" fillId="0" borderId="17" xfId="0" applyFont="1" applyBorder="1"/>
    <xf numFmtId="0" fontId="6" fillId="0" borderId="18" xfId="0" applyFont="1" applyBorder="1"/>
    <xf numFmtId="0" fontId="7" fillId="6" borderId="19" xfId="0" applyFont="1" applyFill="1" applyBorder="1" applyAlignment="1">
      <alignment horizontal="center" vertical="center" wrapText="1"/>
    </xf>
    <xf numFmtId="0" fontId="6" fillId="0" borderId="20" xfId="0" applyFont="1" applyBorder="1"/>
    <xf numFmtId="0" fontId="6" fillId="0" borderId="21" xfId="0" applyFont="1" applyBorder="1"/>
    <xf numFmtId="0" fontId="6" fillId="0" borderId="7" xfId="0" applyFont="1" applyBorder="1"/>
    <xf numFmtId="0" fontId="0" fillId="0" borderId="0" xfId="0"/>
    <xf numFmtId="0" fontId="6" fillId="0" borderId="8" xfId="0" applyFont="1" applyBorder="1"/>
    <xf numFmtId="0" fontId="6" fillId="0" borderId="9" xfId="0" applyFont="1" applyBorder="1"/>
    <xf numFmtId="0" fontId="6" fillId="0" borderId="10" xfId="0" applyFont="1" applyBorder="1"/>
    <xf numFmtId="0" fontId="6" fillId="0" borderId="11" xfId="0" applyFont="1" applyBorder="1"/>
    <xf numFmtId="0" fontId="7" fillId="11" borderId="19"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6" fillId="0" borderId="14" xfId="0" applyFont="1" applyBorder="1"/>
    <xf numFmtId="0" fontId="6" fillId="0" borderId="15" xfId="0" applyFont="1" applyBorder="1"/>
    <xf numFmtId="0" fontId="1" fillId="5" borderId="13" xfId="0" applyFont="1" applyFill="1" applyBorder="1" applyAlignment="1">
      <alignment horizontal="left" vertical="center" wrapText="1"/>
    </xf>
    <xf numFmtId="0" fontId="1" fillId="5" borderId="13" xfId="0" applyFont="1" applyFill="1" applyBorder="1" applyAlignment="1">
      <alignment horizontal="center" wrapText="1"/>
    </xf>
    <xf numFmtId="0" fontId="2" fillId="0" borderId="0" xfId="0" applyFont="1" applyAlignment="1">
      <alignment horizontal="center" vertical="center"/>
    </xf>
    <xf numFmtId="0" fontId="3" fillId="0" borderId="0" xfId="0" applyFont="1" applyAlignment="1">
      <alignment horizontal="center" vertical="center" wrapText="1"/>
    </xf>
    <xf numFmtId="0" fontId="5" fillId="2" borderId="1" xfId="0" applyFont="1" applyFill="1" applyBorder="1" applyAlignment="1">
      <alignment horizontal="center" vertical="center"/>
    </xf>
    <xf numFmtId="0" fontId="6" fillId="0" borderId="2" xfId="0" applyFont="1" applyBorder="1"/>
    <xf numFmtId="0" fontId="6" fillId="0" borderId="3" xfId="0" applyFont="1" applyBorder="1"/>
    <xf numFmtId="0" fontId="5" fillId="2" borderId="4" xfId="0" applyFont="1" applyFill="1" applyBorder="1" applyAlignment="1">
      <alignment horizontal="left" vertical="center" wrapText="1"/>
    </xf>
    <xf numFmtId="0" fontId="6" fillId="0" borderId="5" xfId="0" applyFont="1" applyBorder="1"/>
    <xf numFmtId="0" fontId="6" fillId="0" borderId="6" xfId="0" applyFont="1" applyBorder="1"/>
    <xf numFmtId="0" fontId="1" fillId="4"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1" fillId="6" borderId="51" xfId="0" applyFont="1" applyFill="1" applyBorder="1" applyAlignment="1">
      <alignment vertical="center" wrapText="1"/>
    </xf>
    <xf numFmtId="0" fontId="6" fillId="0" borderId="31" xfId="0" applyFont="1" applyBorder="1"/>
    <xf numFmtId="0" fontId="6" fillId="0" borderId="32" xfId="0" applyFont="1" applyBorder="1"/>
    <xf numFmtId="0" fontId="11" fillId="6" borderId="103" xfId="0" applyFont="1" applyFill="1" applyBorder="1" applyAlignment="1">
      <alignment horizontal="center" vertical="center" wrapText="1"/>
    </xf>
    <xf numFmtId="0" fontId="11" fillId="6" borderId="104" xfId="0" applyFont="1" applyFill="1" applyBorder="1" applyAlignment="1">
      <alignment horizontal="center" vertical="center" wrapText="1"/>
    </xf>
    <xf numFmtId="0" fontId="11" fillId="6" borderId="105" xfId="0" applyFont="1" applyFill="1" applyBorder="1" applyAlignment="1">
      <alignment horizontal="center" vertical="center" wrapText="1"/>
    </xf>
    <xf numFmtId="0" fontId="4" fillId="0" borderId="0" xfId="0" applyFont="1" applyAlignment="1">
      <alignment horizontal="center" vertical="center"/>
    </xf>
    <xf numFmtId="0" fontId="9" fillId="0" borderId="0" xfId="0" applyFont="1" applyAlignment="1">
      <alignment horizontal="center"/>
    </xf>
    <xf numFmtId="0" fontId="9" fillId="6" borderId="19" xfId="0" applyFont="1" applyFill="1" applyBorder="1" applyAlignment="1">
      <alignment horizontal="center" vertical="center" wrapText="1"/>
    </xf>
    <xf numFmtId="0" fontId="9" fillId="11" borderId="19" xfId="0" applyFont="1" applyFill="1" applyBorder="1" applyAlignment="1">
      <alignment horizontal="center" wrapText="1"/>
    </xf>
    <xf numFmtId="0" fontId="3" fillId="0" borderId="0" xfId="0" applyFont="1" applyAlignment="1">
      <alignment horizontal="center" vertical="center"/>
    </xf>
    <xf numFmtId="0" fontId="7" fillId="0" borderId="19" xfId="0" applyFont="1" applyBorder="1" applyAlignment="1">
      <alignment horizontal="center" vertical="center" wrapText="1"/>
    </xf>
    <xf numFmtId="0" fontId="15" fillId="0" borderId="10"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3" fillId="0" borderId="7" xfId="0" applyFont="1" applyBorder="1" applyAlignment="1">
      <alignment horizontal="center" vertical="center"/>
    </xf>
    <xf numFmtId="0" fontId="17" fillId="0" borderId="9" xfId="0" applyFont="1" applyBorder="1" applyAlignment="1">
      <alignment horizontal="center" vertical="center"/>
    </xf>
    <xf numFmtId="0" fontId="13" fillId="6" borderId="38" xfId="0" applyFont="1" applyFill="1" applyBorder="1" applyAlignment="1">
      <alignment horizontal="center" vertical="center" wrapText="1"/>
    </xf>
    <xf numFmtId="0" fontId="6" fillId="0" borderId="41" xfId="0" applyFont="1" applyBorder="1"/>
    <xf numFmtId="0" fontId="17" fillId="0" borderId="0" xfId="0" applyFont="1" applyAlignment="1">
      <alignment horizontal="center" vertical="center"/>
    </xf>
    <xf numFmtId="0" fontId="16" fillId="6" borderId="16" xfId="0" applyFont="1" applyFill="1" applyBorder="1" applyAlignment="1">
      <alignment horizontal="center" vertical="center" wrapText="1"/>
    </xf>
    <xf numFmtId="0" fontId="15" fillId="11" borderId="42" xfId="0" applyFont="1" applyFill="1" applyBorder="1" applyAlignment="1">
      <alignment horizontal="center" vertical="center" wrapText="1"/>
    </xf>
    <xf numFmtId="0" fontId="6" fillId="0" borderId="43" xfId="0" applyFont="1" applyBorder="1"/>
    <xf numFmtId="0" fontId="6" fillId="0" borderId="44" xfId="0" applyFont="1" applyBorder="1"/>
    <xf numFmtId="0" fontId="16" fillId="6" borderId="45" xfId="0" applyFont="1" applyFill="1" applyBorder="1" applyAlignment="1">
      <alignment horizontal="center" vertical="center" wrapText="1"/>
    </xf>
    <xf numFmtId="0" fontId="6" fillId="0" borderId="46" xfId="0" applyFont="1" applyBorder="1"/>
    <xf numFmtId="0" fontId="6" fillId="0" borderId="47" xfId="0" applyFont="1" applyBorder="1"/>
    <xf numFmtId="0" fontId="21" fillId="6" borderId="45" xfId="0" applyFont="1" applyFill="1" applyBorder="1" applyAlignment="1">
      <alignment horizontal="center" vertical="center"/>
    </xf>
    <xf numFmtId="0" fontId="1" fillId="0" borderId="7" xfId="0" applyFont="1" applyBorder="1" applyAlignment="1">
      <alignment horizontal="center"/>
    </xf>
    <xf numFmtId="0" fontId="1" fillId="0" borderId="0" xfId="0" applyFont="1" applyAlignment="1">
      <alignment horizontal="center"/>
    </xf>
    <xf numFmtId="0" fontId="16" fillId="6" borderId="1" xfId="0" applyFont="1" applyFill="1" applyBorder="1" applyAlignment="1">
      <alignment horizontal="center" vertical="center" wrapText="1"/>
    </xf>
    <xf numFmtId="0" fontId="17" fillId="11" borderId="42" xfId="0" applyFont="1" applyFill="1" applyBorder="1" applyAlignment="1">
      <alignment horizontal="center" vertical="center" wrapText="1"/>
    </xf>
    <xf numFmtId="0" fontId="16" fillId="6" borderId="45" xfId="0" applyFont="1" applyFill="1" applyBorder="1" applyAlignment="1">
      <alignment horizontal="center" vertical="center"/>
    </xf>
    <xf numFmtId="0" fontId="16" fillId="11" borderId="42" xfId="0" applyFont="1" applyFill="1" applyBorder="1" applyAlignment="1">
      <alignment horizontal="center" vertical="center" wrapText="1"/>
    </xf>
    <xf numFmtId="0" fontId="14" fillId="11" borderId="48" xfId="0" applyFont="1" applyFill="1" applyBorder="1" applyAlignment="1">
      <alignment horizontal="center" vertical="center"/>
    </xf>
    <xf numFmtId="0" fontId="6" fillId="0" borderId="49" xfId="0" applyFont="1" applyBorder="1"/>
    <xf numFmtId="0" fontId="6" fillId="0" borderId="50" xfId="0" applyFont="1" applyBorder="1"/>
    <xf numFmtId="0" fontId="13" fillId="11" borderId="42" xfId="0" applyFont="1" applyFill="1" applyBorder="1" applyAlignment="1">
      <alignment horizontal="center" vertical="center"/>
    </xf>
    <xf numFmtId="0" fontId="22" fillId="6" borderId="1" xfId="0" applyFont="1" applyFill="1" applyBorder="1" applyAlignment="1">
      <alignment horizontal="center" vertical="center"/>
    </xf>
    <xf numFmtId="0" fontId="15" fillId="11" borderId="45" xfId="0" applyFont="1" applyFill="1" applyBorder="1" applyAlignment="1">
      <alignment horizontal="center" vertical="center"/>
    </xf>
    <xf numFmtId="0" fontId="21" fillId="6" borderId="16" xfId="0" applyFont="1" applyFill="1" applyBorder="1" applyAlignment="1">
      <alignment horizontal="left" vertical="center" wrapText="1"/>
    </xf>
    <xf numFmtId="0" fontId="11" fillId="6" borderId="1" xfId="0" applyFont="1" applyFill="1" applyBorder="1" applyAlignment="1">
      <alignment vertical="center" wrapText="1"/>
    </xf>
    <xf numFmtId="0" fontId="21" fillId="6" borderId="51" xfId="0" applyFont="1" applyFill="1" applyBorder="1" applyAlignment="1">
      <alignment vertical="center" wrapText="1"/>
    </xf>
    <xf numFmtId="0" fontId="6" fillId="0" borderId="52" xfId="0" applyFont="1" applyBorder="1"/>
    <xf numFmtId="0" fontId="6" fillId="0" borderId="53" xfId="0" applyFont="1" applyBorder="1"/>
    <xf numFmtId="0" fontId="21" fillId="0" borderId="9" xfId="0" applyFont="1" applyBorder="1" applyAlignment="1">
      <alignment vertical="center" wrapText="1"/>
    </xf>
    <xf numFmtId="0" fontId="21" fillId="6" borderId="16" xfId="0" applyFont="1" applyFill="1" applyBorder="1" applyAlignment="1">
      <alignment horizontal="center" vertical="center" wrapText="1"/>
    </xf>
    <xf numFmtId="0" fontId="21" fillId="11" borderId="16" xfId="0" applyFont="1" applyFill="1" applyBorder="1" applyAlignment="1">
      <alignment horizontal="center" vertical="center" wrapText="1"/>
    </xf>
    <xf numFmtId="0" fontId="21" fillId="0" borderId="19" xfId="0" applyFont="1" applyBorder="1" applyAlignment="1">
      <alignment vertical="center" wrapText="1"/>
    </xf>
    <xf numFmtId="0" fontId="21" fillId="0" borderId="16" xfId="0" applyFont="1" applyBorder="1" applyAlignment="1">
      <alignment horizontal="center" vertical="center" wrapText="1"/>
    </xf>
    <xf numFmtId="0" fontId="21" fillId="11" borderId="16" xfId="0" applyFont="1" applyFill="1" applyBorder="1" applyAlignment="1">
      <alignment horizontal="left" vertical="center" wrapText="1"/>
    </xf>
    <xf numFmtId="0" fontId="13" fillId="6" borderId="51" xfId="0" applyFont="1" applyFill="1" applyBorder="1" applyAlignment="1">
      <alignment vertical="center" wrapText="1"/>
    </xf>
    <xf numFmtId="0" fontId="21" fillId="6" borderId="1" xfId="0" applyFont="1" applyFill="1" applyBorder="1" applyAlignment="1">
      <alignment horizontal="center" vertical="center" wrapText="1"/>
    </xf>
    <xf numFmtId="0" fontId="21" fillId="0" borderId="45" xfId="0" applyFont="1" applyBorder="1" applyAlignment="1">
      <alignment horizontal="center" vertical="center" wrapText="1"/>
    </xf>
    <xf numFmtId="0" fontId="21" fillId="11" borderId="45" xfId="0" applyFont="1" applyFill="1" applyBorder="1" applyAlignment="1">
      <alignment horizontal="center" vertical="center" wrapText="1"/>
    </xf>
    <xf numFmtId="0" fontId="13" fillId="11" borderId="16" xfId="0" applyFont="1" applyFill="1" applyBorder="1" applyAlignment="1">
      <alignment horizontal="left" vertical="center" wrapText="1"/>
    </xf>
    <xf numFmtId="0" fontId="21" fillId="11" borderId="16" xfId="0" applyFont="1" applyFill="1" applyBorder="1" applyAlignment="1">
      <alignment vertical="center" wrapText="1"/>
    </xf>
    <xf numFmtId="0" fontId="1" fillId="0" borderId="0" xfId="0" applyFont="1" applyAlignment="1">
      <alignment shrinkToFit="1"/>
    </xf>
    <xf numFmtId="0" fontId="21" fillId="6" borderId="16" xfId="0" applyFont="1" applyFill="1" applyBorder="1" applyAlignment="1">
      <alignment horizontal="center" vertical="center" shrinkToFit="1"/>
    </xf>
    <xf numFmtId="0" fontId="16" fillId="0" borderId="9" xfId="0" applyFont="1" applyBorder="1" applyAlignment="1">
      <alignment horizontal="center" vertical="center" wrapText="1"/>
    </xf>
    <xf numFmtId="0" fontId="16" fillId="0" borderId="10" xfId="0" applyFont="1" applyBorder="1" applyAlignment="1">
      <alignment horizontal="center"/>
    </xf>
    <xf numFmtId="0" fontId="11" fillId="11" borderId="38" xfId="0" applyFont="1" applyFill="1" applyBorder="1" applyAlignment="1">
      <alignment horizontal="center" vertical="center" shrinkToFit="1"/>
    </xf>
    <xf numFmtId="0" fontId="21" fillId="6" borderId="38" xfId="0" applyFont="1" applyFill="1" applyBorder="1" applyAlignment="1">
      <alignment horizontal="center" vertical="center" wrapText="1"/>
    </xf>
    <xf numFmtId="0" fontId="11" fillId="11" borderId="38" xfId="0" applyFont="1" applyFill="1" applyBorder="1" applyAlignment="1">
      <alignment horizontal="center" vertical="center" wrapText="1"/>
    </xf>
    <xf numFmtId="0" fontId="28" fillId="0" borderId="7" xfId="0" applyFont="1" applyBorder="1" applyAlignment="1">
      <alignment vertical="center" wrapText="1"/>
    </xf>
    <xf numFmtId="0" fontId="31" fillId="6" borderId="62" xfId="0" applyFont="1" applyFill="1" applyBorder="1" applyAlignment="1">
      <alignment horizontal="center"/>
    </xf>
    <xf numFmtId="0" fontId="6" fillId="0" borderId="63" xfId="0" applyFont="1" applyBorder="1"/>
    <xf numFmtId="0" fontId="5" fillId="6" borderId="66" xfId="0" applyFont="1" applyFill="1" applyBorder="1" applyAlignment="1">
      <alignment horizontal="center"/>
    </xf>
    <xf numFmtId="0" fontId="6" fillId="0" borderId="67" xfId="0" applyFont="1" applyBorder="1"/>
    <xf numFmtId="0" fontId="6" fillId="0" borderId="68" xfId="0" applyFont="1" applyBorder="1"/>
    <xf numFmtId="0" fontId="5" fillId="6" borderId="64" xfId="0" applyFont="1" applyFill="1" applyBorder="1" applyAlignment="1">
      <alignment horizontal="center"/>
    </xf>
    <xf numFmtId="0" fontId="14" fillId="6" borderId="19" xfId="0" applyFont="1" applyFill="1" applyBorder="1" applyAlignment="1">
      <alignment horizontal="center" vertical="center" wrapText="1"/>
    </xf>
    <xf numFmtId="0" fontId="14" fillId="11" borderId="19" xfId="0" applyFont="1" applyFill="1" applyBorder="1" applyAlignment="1">
      <alignment horizontal="center" wrapText="1"/>
    </xf>
    <xf numFmtId="0" fontId="5" fillId="8" borderId="16" xfId="0" applyFont="1" applyFill="1" applyBorder="1" applyAlignment="1">
      <alignment horizontal="center" vertical="center" wrapText="1"/>
    </xf>
    <xf numFmtId="0" fontId="38" fillId="6" borderId="66" xfId="0" applyFont="1" applyFill="1" applyBorder="1" applyAlignment="1">
      <alignment horizontal="center"/>
    </xf>
    <xf numFmtId="0" fontId="38" fillId="6" borderId="66" xfId="0" applyFont="1" applyFill="1" applyBorder="1" applyAlignment="1">
      <alignment horizontal="center" wrapText="1"/>
    </xf>
    <xf numFmtId="0" fontId="38" fillId="6" borderId="16" xfId="0" applyFont="1" applyFill="1" applyBorder="1" applyAlignment="1">
      <alignment horizontal="center"/>
    </xf>
    <xf numFmtId="0" fontId="5" fillId="6" borderId="16" xfId="0" applyFont="1" applyFill="1" applyBorder="1" applyAlignment="1">
      <alignment horizontal="center" vertical="center"/>
    </xf>
    <xf numFmtId="0" fontId="37" fillId="6" borderId="1" xfId="0" applyFont="1" applyFill="1" applyBorder="1" applyAlignment="1">
      <alignment horizontal="center"/>
    </xf>
    <xf numFmtId="0" fontId="38" fillId="8" borderId="16" xfId="0" applyFont="1" applyFill="1" applyBorder="1" applyAlignment="1">
      <alignment horizontal="center"/>
    </xf>
    <xf numFmtId="0" fontId="37" fillId="6" borderId="62" xfId="0" applyFont="1" applyFill="1" applyBorder="1" applyAlignment="1">
      <alignment horizontal="center"/>
    </xf>
    <xf numFmtId="0" fontId="31" fillId="6" borderId="42" xfId="0" applyFont="1" applyFill="1" applyBorder="1" applyAlignment="1">
      <alignment horizontal="center"/>
    </xf>
    <xf numFmtId="0" fontId="5" fillId="6" borderId="16" xfId="0" applyFont="1" applyFill="1" applyBorder="1" applyAlignment="1">
      <alignment horizontal="center"/>
    </xf>
    <xf numFmtId="0" fontId="5" fillId="6" borderId="1" xfId="0" applyFont="1" applyFill="1" applyBorder="1" applyAlignment="1">
      <alignment horizontal="center"/>
    </xf>
    <xf numFmtId="0" fontId="31" fillId="6" borderId="30" xfId="0" applyFont="1" applyFill="1" applyBorder="1" applyAlignment="1">
      <alignment horizontal="center" vertical="center"/>
    </xf>
    <xf numFmtId="0" fontId="5" fillId="6" borderId="16" xfId="0" applyFont="1" applyFill="1" applyBorder="1" applyAlignment="1">
      <alignment horizontal="center" vertical="center" wrapText="1"/>
    </xf>
    <xf numFmtId="0" fontId="22" fillId="0" borderId="0" xfId="0" applyFont="1" applyAlignment="1">
      <alignment horizontal="left"/>
    </xf>
    <xf numFmtId="0" fontId="23" fillId="11" borderId="45" xfId="0" applyFont="1" applyFill="1" applyBorder="1" applyAlignment="1">
      <alignment horizontal="center" vertical="center" wrapText="1"/>
    </xf>
    <xf numFmtId="0" fontId="1" fillId="11" borderId="45" xfId="0" applyFont="1" applyFill="1" applyBorder="1" applyAlignment="1">
      <alignment horizontal="center"/>
    </xf>
    <xf numFmtId="0" fontId="23" fillId="6" borderId="45" xfId="0" applyFont="1" applyFill="1" applyBorder="1" applyAlignment="1">
      <alignment horizontal="center" vertical="center" wrapText="1"/>
    </xf>
    <xf numFmtId="0" fontId="1" fillId="6" borderId="45" xfId="0" applyFont="1" applyFill="1" applyBorder="1" applyAlignment="1">
      <alignment horizontal="center"/>
    </xf>
    <xf numFmtId="0" fontId="44" fillId="17" borderId="66" xfId="0" applyFont="1" applyFill="1" applyBorder="1" applyAlignment="1">
      <alignment horizontal="center" vertical="center" wrapText="1"/>
    </xf>
    <xf numFmtId="0" fontId="49" fillId="11" borderId="45" xfId="0" applyFont="1" applyFill="1" applyBorder="1" applyAlignment="1">
      <alignment vertical="center" wrapText="1"/>
    </xf>
    <xf numFmtId="0" fontId="50" fillId="11" borderId="46" xfId="0" applyFont="1" applyFill="1" applyBorder="1" applyAlignment="1">
      <alignment wrapText="1"/>
    </xf>
    <xf numFmtId="0" fontId="52" fillId="11" borderId="45" xfId="0" applyFont="1" applyFill="1" applyBorder="1" applyAlignment="1">
      <alignment horizontal="center" vertical="center" wrapText="1"/>
    </xf>
    <xf numFmtId="0" fontId="6" fillId="0" borderId="96" xfId="0" applyFont="1" applyBorder="1"/>
    <xf numFmtId="0" fontId="1" fillId="0" borderId="0" xfId="0" applyFont="1" applyAlignment="1">
      <alignment horizontal="center" wrapText="1"/>
    </xf>
    <xf numFmtId="0" fontId="1" fillId="8" borderId="106" xfId="0" applyFont="1" applyFill="1" applyBorder="1" applyAlignment="1">
      <alignment horizontal="center" vertical="center"/>
    </xf>
    <xf numFmtId="0" fontId="1" fillId="11" borderId="106" xfId="0" applyFont="1" applyFill="1" applyBorder="1" applyAlignment="1">
      <alignment horizontal="center" vertical="center"/>
    </xf>
    <xf numFmtId="0" fontId="42" fillId="0" borderId="0" xfId="0" applyFont="1" applyAlignment="1">
      <alignment horizontal="center" vertical="center" wrapText="1"/>
    </xf>
    <xf numFmtId="0" fontId="57" fillId="6" borderId="93" xfId="0" applyFont="1" applyFill="1" applyBorder="1" applyAlignment="1">
      <alignment horizontal="center" vertical="center" wrapText="1"/>
    </xf>
    <xf numFmtId="0" fontId="6" fillId="0" borderId="94" xfId="0" applyFont="1" applyBorder="1"/>
    <xf numFmtId="0" fontId="6" fillId="0" borderId="113" xfId="0" applyFont="1" applyBorder="1"/>
    <xf numFmtId="0" fontId="13" fillId="11" borderId="106" xfId="0" applyFont="1" applyFill="1" applyBorder="1" applyAlignment="1">
      <alignment horizontal="center" vertical="center" wrapText="1"/>
    </xf>
    <xf numFmtId="49" fontId="5" fillId="20" borderId="107" xfId="0" applyNumberFormat="1" applyFont="1" applyFill="1" applyBorder="1" applyAlignment="1">
      <alignment horizontal="center" vertical="center" wrapText="1"/>
    </xf>
    <xf numFmtId="49" fontId="5" fillId="20" borderId="108" xfId="0" applyNumberFormat="1" applyFont="1" applyFill="1" applyBorder="1" applyAlignment="1">
      <alignment horizontal="center" vertical="center" wrapText="1"/>
    </xf>
    <xf numFmtId="49" fontId="5" fillId="20" borderId="109" xfId="0" applyNumberFormat="1" applyFont="1" applyFill="1" applyBorder="1" applyAlignment="1">
      <alignment horizontal="center" vertical="center" wrapText="1"/>
    </xf>
    <xf numFmtId="0" fontId="5" fillId="20" borderId="107" xfId="0" applyFont="1" applyFill="1" applyBorder="1" applyAlignment="1">
      <alignment horizontal="center" vertical="center" wrapText="1"/>
    </xf>
    <xf numFmtId="0" fontId="5" fillId="20" borderId="108" xfId="0" applyFont="1" applyFill="1" applyBorder="1" applyAlignment="1">
      <alignment horizontal="center" vertical="center" wrapText="1"/>
    </xf>
    <xf numFmtId="0" fontId="5" fillId="20" borderId="109" xfId="0" applyFont="1" applyFill="1" applyBorder="1" applyAlignment="1">
      <alignment horizontal="center" vertical="center" wrapText="1"/>
    </xf>
    <xf numFmtId="0" fontId="1" fillId="11" borderId="114" xfId="0" applyFont="1" applyFill="1" applyBorder="1" applyAlignment="1">
      <alignment horizontal="center" vertical="center"/>
    </xf>
    <xf numFmtId="0" fontId="1" fillId="11" borderId="108" xfId="0" applyFont="1" applyFill="1" applyBorder="1" applyAlignment="1">
      <alignment horizontal="center" vertical="center"/>
    </xf>
    <xf numFmtId="0" fontId="1" fillId="11" borderId="109" xfId="0" applyFont="1" applyFill="1" applyBorder="1" applyAlignment="1">
      <alignment horizontal="center" vertical="center"/>
    </xf>
    <xf numFmtId="0" fontId="44" fillId="17" borderId="67" xfId="0" applyFont="1" applyFill="1" applyBorder="1" applyAlignment="1">
      <alignment horizontal="center" vertical="center" wrapText="1"/>
    </xf>
    <xf numFmtId="0" fontId="44" fillId="17" borderId="68" xfId="0" applyFont="1" applyFill="1" applyBorder="1" applyAlignment="1">
      <alignment horizontal="center" vertical="center" wrapText="1"/>
    </xf>
    <xf numFmtId="0" fontId="47" fillId="6" borderId="109" xfId="0" applyFont="1" applyFill="1" applyBorder="1" applyAlignment="1">
      <alignment horizontal="center" vertical="center" wrapText="1"/>
    </xf>
    <xf numFmtId="0" fontId="47" fillId="6" borderId="106" xfId="0" applyFont="1" applyFill="1" applyBorder="1" applyAlignment="1">
      <alignment horizontal="center" vertical="center" wrapText="1"/>
    </xf>
    <xf numFmtId="0" fontId="5" fillId="6" borderId="106" xfId="0" applyFont="1" applyFill="1" applyBorder="1" applyAlignment="1">
      <alignment horizontal="center" vertical="center"/>
    </xf>
    <xf numFmtId="0" fontId="66" fillId="22" borderId="106" xfId="0" applyFont="1" applyFill="1" applyBorder="1" applyAlignment="1">
      <alignment horizontal="center"/>
    </xf>
    <xf numFmtId="0" fontId="68" fillId="6" borderId="106" xfId="0" applyFont="1" applyFill="1" applyBorder="1" applyAlignment="1">
      <alignment horizontal="center" vertical="center"/>
    </xf>
    <xf numFmtId="0" fontId="66" fillId="22" borderId="106" xfId="0" applyFont="1" applyFill="1" applyBorder="1" applyAlignment="1">
      <alignment horizontal="center" vertical="center"/>
    </xf>
    <xf numFmtId="0" fontId="69" fillId="22" borderId="106" xfId="0" applyFont="1" applyFill="1" applyBorder="1" applyAlignment="1">
      <alignment horizontal="center" vertical="center"/>
    </xf>
    <xf numFmtId="0" fontId="54" fillId="6" borderId="95" xfId="0" applyFont="1" applyFill="1" applyBorder="1" applyAlignment="1">
      <alignment horizontal="center" vertical="center"/>
    </xf>
    <xf numFmtId="0" fontId="54" fillId="6" borderId="93" xfId="0" applyFont="1" applyFill="1" applyBorder="1" applyAlignment="1">
      <alignment horizontal="center" vertical="center"/>
    </xf>
    <xf numFmtId="0" fontId="54" fillId="6" borderId="111" xfId="0" applyFont="1" applyFill="1" applyBorder="1" applyAlignment="1">
      <alignment horizontal="center" vertical="center"/>
    </xf>
    <xf numFmtId="0" fontId="66" fillId="22" borderId="106" xfId="0" applyFont="1" applyFill="1" applyBorder="1" applyAlignment="1">
      <alignment horizontal="center" vertical="center" wrapText="1"/>
    </xf>
    <xf numFmtId="0" fontId="0" fillId="22" borderId="106" xfId="0" applyFill="1" applyBorder="1" applyAlignment="1">
      <alignment horizontal="center" vertical="center" wrapText="1"/>
    </xf>
    <xf numFmtId="0" fontId="45" fillId="8" borderId="79" xfId="0" applyFont="1" applyFill="1" applyBorder="1" applyAlignment="1">
      <alignment horizontal="center" vertical="center" wrapText="1"/>
    </xf>
    <xf numFmtId="0" fontId="45" fillId="8" borderId="88" xfId="0" applyFont="1" applyFill="1" applyBorder="1" applyAlignment="1">
      <alignment horizontal="center" vertical="center" wrapText="1"/>
    </xf>
    <xf numFmtId="0" fontId="0" fillId="22" borderId="106" xfId="0" applyFill="1" applyBorder="1" applyAlignment="1">
      <alignment horizontal="center" vertical="center"/>
    </xf>
    <xf numFmtId="0" fontId="43" fillId="6" borderId="106" xfId="0" applyFont="1" applyFill="1" applyBorder="1" applyAlignment="1">
      <alignment horizontal="center" vertical="center" wrapText="1"/>
    </xf>
    <xf numFmtId="0" fontId="6" fillId="0" borderId="43" xfId="0" applyFont="1" applyBorder="1" applyAlignment="1">
      <alignment wrapText="1"/>
    </xf>
    <xf numFmtId="0" fontId="6" fillId="0" borderId="44" xfId="0" applyFont="1" applyBorder="1" applyAlignment="1">
      <alignment wrapText="1"/>
    </xf>
  </cellXfs>
  <cellStyles count="2">
    <cellStyle name="Normal" xfId="0" builtinId="0"/>
    <cellStyle name="Normal 2" xfId="1" xr:uid="{7AEF36FF-CC0A-47D9-A61D-9F1304A1B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742950</xdr:colOff>
      <xdr:row>1</xdr:row>
      <xdr:rowOff>47625</xdr:rowOff>
    </xdr:from>
    <xdr:ext cx="1933575" cy="9906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1</xdr:row>
      <xdr:rowOff>66675</xdr:rowOff>
    </xdr:from>
    <xdr:ext cx="1847850" cy="98107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390525</xdr:colOff>
      <xdr:row>1</xdr:row>
      <xdr:rowOff>200025</xdr:rowOff>
    </xdr:from>
    <xdr:ext cx="1057275" cy="60960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3</xdr:row>
      <xdr:rowOff>161925</xdr:rowOff>
    </xdr:from>
    <xdr:ext cx="1200150" cy="561975"/>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400050</xdr:colOff>
      <xdr:row>3</xdr:row>
      <xdr:rowOff>142875</xdr:rowOff>
    </xdr:from>
    <xdr:ext cx="1057275" cy="609600"/>
    <xdr:pic>
      <xdr:nvPicPr>
        <xdr:cNvPr id="3" name="image1.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400050</xdr:colOff>
      <xdr:row>1</xdr:row>
      <xdr:rowOff>228600</xdr:rowOff>
    </xdr:from>
    <xdr:ext cx="1057275" cy="6096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390525</xdr:colOff>
      <xdr:row>1</xdr:row>
      <xdr:rowOff>104775</xdr:rowOff>
    </xdr:from>
    <xdr:ext cx="1057275" cy="53340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47625</xdr:colOff>
      <xdr:row>1</xdr:row>
      <xdr:rowOff>57150</xdr:rowOff>
    </xdr:from>
    <xdr:ext cx="1143000" cy="56197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1</xdr:row>
      <xdr:rowOff>114300</xdr:rowOff>
    </xdr:from>
    <xdr:ext cx="1057275" cy="533400"/>
    <xdr:pic>
      <xdr:nvPicPr>
        <xdr:cNvPr id="3" name="image1.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400050</xdr:colOff>
      <xdr:row>1</xdr:row>
      <xdr:rowOff>219075</xdr:rowOff>
    </xdr:from>
    <xdr:ext cx="1057275" cy="53340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6</xdr:col>
      <xdr:colOff>381000</xdr:colOff>
      <xdr:row>1</xdr:row>
      <xdr:rowOff>76200</xdr:rowOff>
    </xdr:from>
    <xdr:ext cx="1057275" cy="53340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1</xdr:row>
      <xdr:rowOff>200025</xdr:rowOff>
    </xdr:from>
    <xdr:ext cx="1104900" cy="53340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590550</xdr:colOff>
      <xdr:row>0</xdr:row>
      <xdr:rowOff>76200</xdr:rowOff>
    </xdr:from>
    <xdr:ext cx="1524000" cy="647700"/>
    <xdr:pic>
      <xdr:nvPicPr>
        <xdr:cNvPr id="2" name="image3.pn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4.jpg">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104775</xdr:colOff>
      <xdr:row>0</xdr:row>
      <xdr:rowOff>76200</xdr:rowOff>
    </xdr:from>
    <xdr:ext cx="1076325" cy="647700"/>
    <xdr:pic>
      <xdr:nvPicPr>
        <xdr:cNvPr id="2" name="image5.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4.jp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5124450</xdr:colOff>
      <xdr:row>1</xdr:row>
      <xdr:rowOff>190500</xdr:rowOff>
    </xdr:from>
    <xdr:ext cx="1162050" cy="6286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133350</xdr:colOff>
      <xdr:row>1</xdr:row>
      <xdr:rowOff>133350</xdr:rowOff>
    </xdr:from>
    <xdr:ext cx="1457325" cy="58102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57150</xdr:colOff>
      <xdr:row>1</xdr:row>
      <xdr:rowOff>238125</xdr:rowOff>
    </xdr:from>
    <xdr:ext cx="1162050" cy="561975"/>
    <xdr:pic>
      <xdr:nvPicPr>
        <xdr:cNvPr id="2" name="image2.pn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314325</xdr:colOff>
      <xdr:row>1</xdr:row>
      <xdr:rowOff>247650</xdr:rowOff>
    </xdr:from>
    <xdr:ext cx="1057275" cy="533400"/>
    <xdr:pic>
      <xdr:nvPicPr>
        <xdr:cNvPr id="3" name="image1.jp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295275</xdr:colOff>
      <xdr:row>0</xdr:row>
      <xdr:rowOff>266700</xdr:rowOff>
    </xdr:from>
    <xdr:ext cx="1104900" cy="6096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0</xdr:row>
      <xdr:rowOff>276225</xdr:rowOff>
    </xdr:from>
    <xdr:ext cx="1152525" cy="5619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409575</xdr:colOff>
      <xdr:row>1</xdr:row>
      <xdr:rowOff>76200</xdr:rowOff>
    </xdr:from>
    <xdr:ext cx="1057275" cy="53340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342900</xdr:colOff>
      <xdr:row>0</xdr:row>
      <xdr:rowOff>238125</xdr:rowOff>
    </xdr:from>
    <xdr:ext cx="1057275" cy="6096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181100" cy="46672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142875</xdr:colOff>
      <xdr:row>1</xdr:row>
      <xdr:rowOff>247650</xdr:rowOff>
    </xdr:from>
    <xdr:ext cx="1152525" cy="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381000</xdr:colOff>
      <xdr:row>1</xdr:row>
      <xdr:rowOff>190500</xdr:rowOff>
    </xdr:from>
    <xdr:ext cx="1057275" cy="609600"/>
    <xdr:pic>
      <xdr:nvPicPr>
        <xdr:cNvPr id="3" name="image1.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1</xdr:row>
      <xdr:rowOff>200025</xdr:rowOff>
    </xdr:from>
    <xdr:ext cx="1152525" cy="561975"/>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371475</xdr:colOff>
      <xdr:row>1</xdr:row>
      <xdr:rowOff>9525</xdr:rowOff>
    </xdr:from>
    <xdr:ext cx="1057275" cy="6096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752475</xdr:colOff>
      <xdr:row>2</xdr:row>
      <xdr:rowOff>66675</xdr:rowOff>
    </xdr:from>
    <xdr:ext cx="1143000" cy="581025"/>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2</xdr:row>
      <xdr:rowOff>28575</xdr:rowOff>
    </xdr:from>
    <xdr:ext cx="1057275" cy="609600"/>
    <xdr:pic>
      <xdr:nvPicPr>
        <xdr:cNvPr id="3" name="image1.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342900</xdr:colOff>
      <xdr:row>2</xdr:row>
      <xdr:rowOff>47625</xdr:rowOff>
    </xdr:from>
    <xdr:ext cx="1057275" cy="6096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xdr:row>
      <xdr:rowOff>0</xdr:rowOff>
    </xdr:from>
    <xdr:ext cx="1181100" cy="466725"/>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997"/>
  <sheetViews>
    <sheetView tabSelected="1" workbookViewId="0">
      <selection activeCell="D43" sqref="D43:E44"/>
    </sheetView>
  </sheetViews>
  <sheetFormatPr baseColWidth="10" defaultColWidth="14.453125" defaultRowHeight="15" customHeight="1"/>
  <cols>
    <col min="1" max="1" width="10.7265625" customWidth="1"/>
    <col min="2" max="3" width="26.54296875" customWidth="1"/>
    <col min="4" max="4" width="39.7265625" customWidth="1"/>
    <col min="5" max="5" width="77.26953125" customWidth="1"/>
    <col min="6" max="6" width="28.08984375" customWidth="1"/>
    <col min="7" max="26" width="10.7265625" customWidth="1"/>
  </cols>
  <sheetData>
    <row r="1" spans="2:5" ht="14.5">
      <c r="C1" s="1"/>
    </row>
    <row r="2" spans="2:5" ht="14.5">
      <c r="C2" s="1"/>
    </row>
    <row r="3" spans="2:5" ht="67.5" customHeight="1">
      <c r="C3" s="1"/>
    </row>
    <row r="4" spans="2:5" ht="23">
      <c r="C4" s="369" t="s">
        <v>0</v>
      </c>
      <c r="D4" s="357"/>
      <c r="E4" s="2"/>
    </row>
    <row r="5" spans="2:5" ht="67.5" customHeight="1">
      <c r="C5" s="370" t="s">
        <v>315</v>
      </c>
      <c r="D5" s="357"/>
      <c r="E5" s="3"/>
    </row>
    <row r="6" spans="2:5" ht="14.5">
      <c r="C6" s="1"/>
    </row>
    <row r="7" spans="2:5" ht="14.5">
      <c r="C7" s="1"/>
    </row>
    <row r="8" spans="2:5" ht="14.5">
      <c r="B8" s="371" t="s">
        <v>1</v>
      </c>
      <c r="C8" s="372"/>
      <c r="D8" s="372"/>
      <c r="E8" s="373"/>
    </row>
    <row r="9" spans="2:5" ht="14.25" customHeight="1">
      <c r="B9" s="374" t="s">
        <v>2</v>
      </c>
      <c r="C9" s="375"/>
      <c r="D9" s="375"/>
      <c r="E9" s="376"/>
    </row>
    <row r="10" spans="2:5" ht="14.5">
      <c r="B10" s="356"/>
      <c r="C10" s="357"/>
      <c r="D10" s="357"/>
      <c r="E10" s="358"/>
    </row>
    <row r="11" spans="2:5" ht="14.5">
      <c r="B11" s="359"/>
      <c r="C11" s="360"/>
      <c r="D11" s="360"/>
      <c r="E11" s="361"/>
    </row>
    <row r="12" spans="2:5" ht="14.5">
      <c r="B12" s="4"/>
      <c r="C12" s="1"/>
    </row>
    <row r="13" spans="2:5" ht="14.5">
      <c r="B13" s="5"/>
      <c r="C13" s="6" t="s">
        <v>3</v>
      </c>
      <c r="D13" s="5" t="s">
        <v>4</v>
      </c>
      <c r="E13" s="5" t="s">
        <v>5</v>
      </c>
    </row>
    <row r="14" spans="2:5" ht="21.75" customHeight="1">
      <c r="B14" s="377" t="s">
        <v>6</v>
      </c>
      <c r="C14" s="7">
        <v>1</v>
      </c>
      <c r="D14" s="8" t="s">
        <v>7</v>
      </c>
      <c r="E14" s="8" t="s">
        <v>8</v>
      </c>
    </row>
    <row r="15" spans="2:5" ht="29">
      <c r="B15" s="365"/>
      <c r="C15" s="7">
        <v>2</v>
      </c>
      <c r="D15" s="8" t="s">
        <v>9</v>
      </c>
      <c r="E15" s="8" t="s">
        <v>10</v>
      </c>
    </row>
    <row r="16" spans="2:5" ht="14.5">
      <c r="B16" s="365"/>
      <c r="C16" s="7">
        <v>3</v>
      </c>
      <c r="D16" s="8" t="s">
        <v>11</v>
      </c>
      <c r="E16" s="8" t="s">
        <v>12</v>
      </c>
    </row>
    <row r="17" spans="2:5" ht="14.5">
      <c r="B17" s="366"/>
      <c r="C17" s="7">
        <v>4</v>
      </c>
      <c r="D17" s="8" t="s">
        <v>13</v>
      </c>
      <c r="E17" s="8" t="s">
        <v>14</v>
      </c>
    </row>
    <row r="18" spans="2:5" ht="17.25" customHeight="1">
      <c r="B18" s="367" t="s">
        <v>15</v>
      </c>
      <c r="C18" s="9">
        <v>5</v>
      </c>
      <c r="D18" s="10" t="s">
        <v>16</v>
      </c>
      <c r="E18" s="368"/>
    </row>
    <row r="19" spans="2:5" ht="14.5">
      <c r="B19" s="365"/>
      <c r="C19" s="9">
        <v>6</v>
      </c>
      <c r="D19" s="10" t="s">
        <v>17</v>
      </c>
      <c r="E19" s="365"/>
    </row>
    <row r="20" spans="2:5" ht="14.5">
      <c r="B20" s="365"/>
      <c r="C20" s="9">
        <v>7</v>
      </c>
      <c r="D20" s="10" t="s">
        <v>18</v>
      </c>
      <c r="E20" s="365"/>
    </row>
    <row r="21" spans="2:5" ht="15.75" customHeight="1">
      <c r="B21" s="365"/>
      <c r="C21" s="9">
        <v>8</v>
      </c>
      <c r="D21" s="10" t="s">
        <v>19</v>
      </c>
      <c r="E21" s="365"/>
    </row>
    <row r="22" spans="2:5" ht="15.75" customHeight="1">
      <c r="B22" s="365"/>
      <c r="C22" s="9">
        <v>9</v>
      </c>
      <c r="D22" s="10" t="s">
        <v>20</v>
      </c>
      <c r="E22" s="365"/>
    </row>
    <row r="23" spans="2:5" ht="15.75" customHeight="1">
      <c r="B23" s="365"/>
      <c r="C23" s="9">
        <v>10</v>
      </c>
      <c r="D23" s="10" t="s">
        <v>21</v>
      </c>
      <c r="E23" s="365"/>
    </row>
    <row r="24" spans="2:5" ht="15.75" customHeight="1">
      <c r="B24" s="365"/>
      <c r="C24" s="9">
        <v>11</v>
      </c>
      <c r="D24" s="10" t="s">
        <v>22</v>
      </c>
      <c r="E24" s="365"/>
    </row>
    <row r="25" spans="2:5" ht="15.75" customHeight="1">
      <c r="B25" s="365"/>
      <c r="C25" s="9">
        <v>12</v>
      </c>
      <c r="D25" s="10" t="s">
        <v>23</v>
      </c>
      <c r="E25" s="365"/>
    </row>
    <row r="26" spans="2:5" ht="15.75" customHeight="1">
      <c r="B26" s="365"/>
      <c r="C26" s="9">
        <v>13</v>
      </c>
      <c r="D26" s="10" t="s">
        <v>24</v>
      </c>
      <c r="E26" s="365"/>
    </row>
    <row r="27" spans="2:5" ht="15.75" customHeight="1">
      <c r="B27" s="365"/>
      <c r="C27" s="9">
        <v>14</v>
      </c>
      <c r="D27" s="10" t="s">
        <v>25</v>
      </c>
      <c r="E27" s="365"/>
    </row>
    <row r="28" spans="2:5" ht="15.75" customHeight="1">
      <c r="B28" s="365"/>
      <c r="C28" s="9">
        <v>15</v>
      </c>
      <c r="D28" s="10" t="s">
        <v>26</v>
      </c>
      <c r="E28" s="365"/>
    </row>
    <row r="29" spans="2:5" ht="15.75" customHeight="1">
      <c r="B29" s="366"/>
      <c r="C29" s="9">
        <v>16</v>
      </c>
      <c r="D29" s="10" t="s">
        <v>27</v>
      </c>
      <c r="E29" s="366"/>
    </row>
    <row r="30" spans="2:5" ht="15.75" customHeight="1">
      <c r="B30" s="364" t="s">
        <v>28</v>
      </c>
      <c r="C30" s="11">
        <v>17</v>
      </c>
      <c r="D30" s="12" t="s">
        <v>29</v>
      </c>
      <c r="E30" s="12" t="s">
        <v>30</v>
      </c>
    </row>
    <row r="31" spans="2:5" ht="15.75" customHeight="1">
      <c r="B31" s="365"/>
      <c r="C31" s="11">
        <v>18</v>
      </c>
      <c r="D31" s="12" t="s">
        <v>31</v>
      </c>
      <c r="E31" s="12"/>
    </row>
    <row r="32" spans="2:5" ht="15.75" customHeight="1">
      <c r="B32" s="365"/>
      <c r="C32" s="11">
        <v>19</v>
      </c>
      <c r="D32" s="12" t="s">
        <v>32</v>
      </c>
      <c r="E32" s="12" t="s">
        <v>33</v>
      </c>
    </row>
    <row r="33" spans="2:6" ht="15.75" customHeight="1">
      <c r="B33" s="365"/>
      <c r="C33" s="11">
        <v>20</v>
      </c>
      <c r="D33" s="12" t="s">
        <v>34</v>
      </c>
      <c r="E33" s="12"/>
    </row>
    <row r="34" spans="2:6" ht="15.75" customHeight="1">
      <c r="B34" s="365"/>
      <c r="C34" s="11">
        <v>21</v>
      </c>
      <c r="D34" s="12" t="s">
        <v>35</v>
      </c>
      <c r="E34" s="12" t="s">
        <v>36</v>
      </c>
    </row>
    <row r="35" spans="2:6" ht="15.75" customHeight="1">
      <c r="B35" s="365"/>
      <c r="C35" s="11">
        <v>22</v>
      </c>
      <c r="D35" s="12" t="s">
        <v>37</v>
      </c>
      <c r="E35" s="12"/>
    </row>
    <row r="36" spans="2:6" ht="15.75" customHeight="1">
      <c r="B36" s="365"/>
      <c r="C36" s="11">
        <v>23</v>
      </c>
      <c r="D36" s="12" t="s">
        <v>38</v>
      </c>
      <c r="E36" s="12" t="s">
        <v>39</v>
      </c>
    </row>
    <row r="37" spans="2:6" ht="15.75" customHeight="1">
      <c r="B37" s="365"/>
      <c r="C37" s="11">
        <v>24</v>
      </c>
      <c r="D37" s="12" t="s">
        <v>40</v>
      </c>
      <c r="E37" s="12"/>
    </row>
    <row r="38" spans="2:6" ht="15.75" customHeight="1">
      <c r="B38" s="365"/>
      <c r="C38" s="11">
        <v>25</v>
      </c>
      <c r="D38" s="12" t="s">
        <v>41</v>
      </c>
      <c r="E38" s="12" t="s">
        <v>42</v>
      </c>
    </row>
    <row r="39" spans="2:6" ht="15.75" customHeight="1">
      <c r="B39" s="365"/>
      <c r="C39" s="11">
        <v>26</v>
      </c>
      <c r="D39" s="12" t="s">
        <v>43</v>
      </c>
      <c r="E39" s="12" t="s">
        <v>44</v>
      </c>
    </row>
    <row r="40" spans="2:6" ht="15.75" customHeight="1">
      <c r="B40" s="365"/>
      <c r="C40" s="11">
        <v>27</v>
      </c>
      <c r="D40" s="12" t="s">
        <v>45</v>
      </c>
      <c r="E40" s="12" t="s">
        <v>46</v>
      </c>
    </row>
    <row r="41" spans="2:6" ht="15.75" customHeight="1">
      <c r="B41" s="366"/>
      <c r="C41" s="11">
        <v>28</v>
      </c>
      <c r="D41" s="12" t="s">
        <v>47</v>
      </c>
      <c r="E41" s="12" t="s">
        <v>48</v>
      </c>
    </row>
    <row r="42" spans="2:6" ht="15.75" customHeight="1">
      <c r="B42" s="13"/>
      <c r="C42" s="14">
        <v>29</v>
      </c>
      <c r="D42" s="13" t="s">
        <v>49</v>
      </c>
      <c r="E42" s="13" t="s">
        <v>50</v>
      </c>
    </row>
    <row r="43" spans="2:6" ht="15.75" customHeight="1">
      <c r="B43" s="15"/>
      <c r="C43" s="16">
        <v>30</v>
      </c>
      <c r="D43" s="347" t="s">
        <v>312</v>
      </c>
      <c r="E43" s="347" t="s">
        <v>51</v>
      </c>
    </row>
    <row r="44" spans="2:6" ht="15.75" customHeight="1">
      <c r="B44" s="15"/>
      <c r="C44" s="348">
        <v>31</v>
      </c>
      <c r="D44" s="349" t="s">
        <v>311</v>
      </c>
      <c r="E44" s="349" t="s">
        <v>313</v>
      </c>
    </row>
    <row r="45" spans="2:6" ht="15.75" customHeight="1">
      <c r="B45" s="17"/>
      <c r="C45" s="18">
        <v>32</v>
      </c>
      <c r="D45" s="17" t="s">
        <v>52</v>
      </c>
      <c r="E45" s="17" t="s">
        <v>53</v>
      </c>
    </row>
    <row r="46" spans="2:6" ht="15.75" customHeight="1">
      <c r="C46" s="1"/>
    </row>
    <row r="47" spans="2:6" ht="15.75" customHeight="1">
      <c r="C47" s="1"/>
    </row>
    <row r="48" spans="2:6" ht="15.75" customHeight="1">
      <c r="B48" s="350" t="s">
        <v>54</v>
      </c>
      <c r="C48" s="351"/>
      <c r="D48" s="352"/>
      <c r="E48" s="19"/>
      <c r="F48" s="19"/>
    </row>
    <row r="49" spans="2:6" ht="14.25" customHeight="1">
      <c r="B49" s="353" t="s">
        <v>55</v>
      </c>
      <c r="C49" s="354"/>
      <c r="D49" s="355"/>
      <c r="E49" s="20"/>
      <c r="F49" s="20"/>
    </row>
    <row r="50" spans="2:6" ht="14.25" customHeight="1">
      <c r="B50" s="356"/>
      <c r="C50" s="357"/>
      <c r="D50" s="358"/>
      <c r="E50" s="20"/>
      <c r="F50" s="20"/>
    </row>
    <row r="51" spans="2:6" ht="15" customHeight="1">
      <c r="B51" s="359"/>
      <c r="C51" s="360"/>
      <c r="D51" s="361"/>
      <c r="E51" s="20"/>
      <c r="F51" s="20"/>
    </row>
    <row r="52" spans="2:6" ht="15.75" customHeight="1">
      <c r="B52" s="21"/>
      <c r="C52" s="22"/>
      <c r="D52" s="23"/>
      <c r="E52" s="24"/>
      <c r="F52" s="24"/>
    </row>
    <row r="53" spans="2:6" ht="14.25" customHeight="1">
      <c r="B53" s="362" t="s">
        <v>56</v>
      </c>
      <c r="C53" s="354"/>
      <c r="D53" s="355"/>
      <c r="E53" s="20"/>
      <c r="F53" s="20"/>
    </row>
    <row r="54" spans="2:6" ht="14.25" customHeight="1">
      <c r="B54" s="356"/>
      <c r="C54" s="357"/>
      <c r="D54" s="358"/>
      <c r="E54" s="20"/>
      <c r="F54" s="20"/>
    </row>
    <row r="55" spans="2:6" ht="14.25" customHeight="1">
      <c r="B55" s="356"/>
      <c r="C55" s="357"/>
      <c r="D55" s="358"/>
      <c r="E55" s="20"/>
      <c r="F55" s="20"/>
    </row>
    <row r="56" spans="2:6" ht="14.25" customHeight="1">
      <c r="B56" s="356"/>
      <c r="C56" s="357"/>
      <c r="D56" s="358"/>
      <c r="E56" s="20"/>
      <c r="F56" s="20"/>
    </row>
    <row r="57" spans="2:6" ht="15" customHeight="1">
      <c r="B57" s="359"/>
      <c r="C57" s="360"/>
      <c r="D57" s="361"/>
      <c r="E57" s="20"/>
      <c r="F57" s="20"/>
    </row>
    <row r="58" spans="2:6" ht="15.75" customHeight="1">
      <c r="B58" s="25"/>
      <c r="C58" s="26"/>
      <c r="D58" s="27"/>
      <c r="E58" s="4"/>
      <c r="F58" s="4"/>
    </row>
    <row r="59" spans="2:6" ht="14.25" customHeight="1">
      <c r="B59" s="363" t="s">
        <v>57</v>
      </c>
      <c r="C59" s="354"/>
      <c r="D59" s="355"/>
      <c r="E59" s="20"/>
      <c r="F59" s="20"/>
    </row>
    <row r="60" spans="2:6" ht="14.25" customHeight="1">
      <c r="B60" s="356"/>
      <c r="C60" s="357"/>
      <c r="D60" s="358"/>
      <c r="E60" s="20"/>
      <c r="F60" s="20"/>
    </row>
    <row r="61" spans="2:6" ht="14.25" customHeight="1">
      <c r="B61" s="356"/>
      <c r="C61" s="357"/>
      <c r="D61" s="358"/>
      <c r="E61" s="20"/>
      <c r="F61" s="20"/>
    </row>
    <row r="62" spans="2:6" ht="14.25" customHeight="1">
      <c r="B62" s="356"/>
      <c r="C62" s="357"/>
      <c r="D62" s="358"/>
      <c r="E62" s="20"/>
      <c r="F62" s="20"/>
    </row>
    <row r="63" spans="2:6" ht="15" customHeight="1">
      <c r="B63" s="359"/>
      <c r="C63" s="360"/>
      <c r="D63" s="361"/>
      <c r="E63" s="20"/>
      <c r="F63" s="20"/>
    </row>
    <row r="64" spans="2:6" ht="15.75" customHeight="1">
      <c r="C64" s="1"/>
    </row>
    <row r="65" spans="3:3" ht="15.75" customHeight="1">
      <c r="C65" s="1"/>
    </row>
    <row r="66" spans="3:3" ht="15.75" customHeight="1">
      <c r="C66" s="1"/>
    </row>
    <row r="67" spans="3:3" ht="15.75" customHeight="1">
      <c r="C67" s="1"/>
    </row>
    <row r="68" spans="3:3" ht="15.75" customHeight="1">
      <c r="C68" s="1"/>
    </row>
    <row r="69" spans="3:3" ht="15.75" customHeight="1">
      <c r="C69" s="1"/>
    </row>
    <row r="70" spans="3:3" ht="15.75" customHeight="1">
      <c r="C70" s="1"/>
    </row>
    <row r="71" spans="3:3" ht="15.75" customHeight="1">
      <c r="C71" s="1"/>
    </row>
    <row r="72" spans="3:3" ht="15.75" customHeight="1">
      <c r="C72" s="1"/>
    </row>
    <row r="73" spans="3:3" ht="15.75" customHeight="1">
      <c r="C73" s="1"/>
    </row>
    <row r="74" spans="3:3" ht="15.75" customHeight="1">
      <c r="C74" s="1"/>
    </row>
    <row r="75" spans="3:3" ht="15.75" customHeight="1">
      <c r="C75" s="1"/>
    </row>
    <row r="76" spans="3:3" ht="15.75" customHeight="1">
      <c r="C76" s="1"/>
    </row>
    <row r="77" spans="3:3" ht="15.75" customHeight="1">
      <c r="C77" s="1"/>
    </row>
    <row r="78" spans="3:3" ht="15.75" customHeight="1">
      <c r="C78" s="1"/>
    </row>
    <row r="79" spans="3:3" ht="15.75" customHeight="1">
      <c r="C79" s="1"/>
    </row>
    <row r="80" spans="3:3" ht="15.75" customHeight="1">
      <c r="C80" s="1"/>
    </row>
    <row r="81" spans="3:3" ht="15.75" customHeight="1">
      <c r="C81" s="1"/>
    </row>
    <row r="82" spans="3:3" ht="15.75" customHeight="1">
      <c r="C82" s="1"/>
    </row>
    <row r="83" spans="3:3" ht="15.75" customHeight="1">
      <c r="C83" s="1"/>
    </row>
    <row r="84" spans="3:3" ht="15.75" customHeight="1">
      <c r="C84" s="1"/>
    </row>
    <row r="85" spans="3:3" ht="15.75" customHeight="1">
      <c r="C85" s="1"/>
    </row>
    <row r="86" spans="3:3" ht="15.75" customHeight="1">
      <c r="C86" s="1"/>
    </row>
    <row r="87" spans="3:3" ht="15.75" customHeight="1">
      <c r="C87" s="1"/>
    </row>
    <row r="88" spans="3:3" ht="15.75" customHeight="1">
      <c r="C88" s="1"/>
    </row>
    <row r="89" spans="3:3" ht="15.75" customHeight="1">
      <c r="C89" s="1"/>
    </row>
    <row r="90" spans="3:3" ht="15.75" customHeight="1">
      <c r="C90" s="1"/>
    </row>
    <row r="91" spans="3:3" ht="15.75" customHeight="1">
      <c r="C91" s="1"/>
    </row>
    <row r="92" spans="3:3" ht="15.75" customHeight="1">
      <c r="C92" s="1"/>
    </row>
    <row r="93" spans="3:3" ht="15.75" customHeight="1">
      <c r="C93" s="1"/>
    </row>
    <row r="94" spans="3:3" ht="15.75" customHeight="1">
      <c r="C94" s="1"/>
    </row>
    <row r="95" spans="3:3" ht="15.75" customHeight="1">
      <c r="C95" s="1"/>
    </row>
    <row r="96" spans="3:3" ht="15.75" customHeight="1">
      <c r="C96" s="1"/>
    </row>
    <row r="97" spans="3:3" ht="15.75" customHeight="1">
      <c r="C97" s="1"/>
    </row>
    <row r="98" spans="3:3" ht="15.75" customHeight="1">
      <c r="C98" s="1"/>
    </row>
    <row r="99" spans="3:3" ht="15.75" customHeight="1">
      <c r="C99" s="1"/>
    </row>
    <row r="100" spans="3:3" ht="15.75" customHeight="1">
      <c r="C100" s="1"/>
    </row>
    <row r="101" spans="3:3" ht="15.75" customHeight="1">
      <c r="C101" s="1"/>
    </row>
    <row r="102" spans="3:3" ht="15.75" customHeight="1">
      <c r="C102" s="1"/>
    </row>
    <row r="103" spans="3:3" ht="15.75" customHeight="1">
      <c r="C103" s="1"/>
    </row>
    <row r="104" spans="3:3" ht="15.75" customHeight="1">
      <c r="C104" s="1"/>
    </row>
    <row r="105" spans="3:3" ht="15.75" customHeight="1">
      <c r="C105" s="1"/>
    </row>
    <row r="106" spans="3:3" ht="15.75" customHeight="1">
      <c r="C106" s="1"/>
    </row>
    <row r="107" spans="3:3" ht="15.75" customHeight="1">
      <c r="C107" s="1"/>
    </row>
    <row r="108" spans="3:3" ht="15.75" customHeight="1">
      <c r="C108" s="1"/>
    </row>
    <row r="109" spans="3:3" ht="15.75" customHeight="1">
      <c r="C109" s="1"/>
    </row>
    <row r="110" spans="3:3" ht="15.75" customHeight="1">
      <c r="C110" s="1"/>
    </row>
    <row r="111" spans="3:3" ht="15.75" customHeight="1">
      <c r="C111" s="1"/>
    </row>
    <row r="112" spans="3:3" ht="15.75" customHeight="1">
      <c r="C112" s="1"/>
    </row>
    <row r="113" spans="3:3" ht="15.75" customHeight="1">
      <c r="C113" s="1"/>
    </row>
    <row r="114" spans="3:3" ht="15.75" customHeight="1">
      <c r="C114" s="1"/>
    </row>
    <row r="115" spans="3:3" ht="15.75" customHeight="1">
      <c r="C115" s="1"/>
    </row>
    <row r="116" spans="3:3" ht="15.75" customHeight="1">
      <c r="C116" s="1"/>
    </row>
    <row r="117" spans="3:3" ht="15.75" customHeight="1">
      <c r="C117" s="1"/>
    </row>
    <row r="118" spans="3:3" ht="15.75" customHeight="1">
      <c r="C118" s="1"/>
    </row>
    <row r="119" spans="3:3" ht="15.75" customHeight="1">
      <c r="C119" s="1"/>
    </row>
    <row r="120" spans="3:3" ht="15.75" customHeight="1">
      <c r="C120" s="1"/>
    </row>
    <row r="121" spans="3:3" ht="15.75" customHeight="1">
      <c r="C121" s="1"/>
    </row>
    <row r="122" spans="3:3" ht="15.75" customHeight="1">
      <c r="C122" s="1"/>
    </row>
    <row r="123" spans="3:3" ht="15.75" customHeight="1">
      <c r="C123" s="1"/>
    </row>
    <row r="124" spans="3:3" ht="15.75" customHeight="1">
      <c r="C124" s="1"/>
    </row>
    <row r="125" spans="3:3" ht="15.75" customHeight="1">
      <c r="C125" s="1"/>
    </row>
    <row r="126" spans="3:3" ht="15.75" customHeight="1">
      <c r="C126" s="1"/>
    </row>
    <row r="127" spans="3:3" ht="15.75" customHeight="1">
      <c r="C127" s="1"/>
    </row>
    <row r="128" spans="3:3" ht="15.75" customHeight="1">
      <c r="C128" s="1"/>
    </row>
    <row r="129" spans="3:3" ht="15.75" customHeight="1">
      <c r="C129" s="1"/>
    </row>
    <row r="130" spans="3:3" ht="15.75" customHeight="1">
      <c r="C130" s="1"/>
    </row>
    <row r="131" spans="3:3" ht="15.75" customHeight="1">
      <c r="C131" s="1"/>
    </row>
    <row r="132" spans="3:3" ht="15.75" customHeight="1">
      <c r="C132" s="1"/>
    </row>
    <row r="133" spans="3:3" ht="15.75" customHeight="1">
      <c r="C133" s="1"/>
    </row>
    <row r="134" spans="3:3" ht="15.75" customHeight="1">
      <c r="C134" s="1"/>
    </row>
    <row r="135" spans="3:3" ht="15.75" customHeight="1">
      <c r="C135" s="1"/>
    </row>
    <row r="136" spans="3:3" ht="15.75" customHeight="1">
      <c r="C136" s="1"/>
    </row>
    <row r="137" spans="3:3" ht="15.75" customHeight="1">
      <c r="C137" s="1"/>
    </row>
    <row r="138" spans="3:3" ht="15.75" customHeight="1">
      <c r="C138" s="1"/>
    </row>
    <row r="139" spans="3:3" ht="15.75" customHeight="1">
      <c r="C139" s="1"/>
    </row>
    <row r="140" spans="3:3" ht="15.75" customHeight="1">
      <c r="C140" s="1"/>
    </row>
    <row r="141" spans="3:3" ht="15.75" customHeight="1">
      <c r="C141" s="1"/>
    </row>
    <row r="142" spans="3:3" ht="15.75" customHeight="1">
      <c r="C142" s="1"/>
    </row>
    <row r="143" spans="3:3" ht="15.75" customHeight="1">
      <c r="C143" s="1"/>
    </row>
    <row r="144" spans="3:3" ht="15.75" customHeight="1">
      <c r="C144" s="1"/>
    </row>
    <row r="145" spans="3:3" ht="15.75" customHeight="1">
      <c r="C145" s="1"/>
    </row>
    <row r="146" spans="3:3" ht="15.75" customHeight="1">
      <c r="C146" s="1"/>
    </row>
    <row r="147" spans="3:3" ht="15.75" customHeight="1">
      <c r="C147" s="1"/>
    </row>
    <row r="148" spans="3:3" ht="15.75" customHeight="1">
      <c r="C148" s="1"/>
    </row>
    <row r="149" spans="3:3" ht="15.75" customHeight="1">
      <c r="C149" s="1"/>
    </row>
    <row r="150" spans="3:3" ht="15.75" customHeight="1">
      <c r="C150" s="1"/>
    </row>
    <row r="151" spans="3:3" ht="15.75" customHeight="1">
      <c r="C151" s="1"/>
    </row>
    <row r="152" spans="3:3" ht="15.75" customHeight="1">
      <c r="C152" s="1"/>
    </row>
    <row r="153" spans="3:3" ht="15.75" customHeight="1">
      <c r="C153" s="1"/>
    </row>
    <row r="154" spans="3:3" ht="15.75" customHeight="1">
      <c r="C154" s="1"/>
    </row>
    <row r="155" spans="3:3" ht="15.75" customHeight="1">
      <c r="C155" s="1"/>
    </row>
    <row r="156" spans="3:3" ht="15.75" customHeight="1">
      <c r="C156" s="1"/>
    </row>
    <row r="157" spans="3:3" ht="15.75" customHeight="1">
      <c r="C157" s="1"/>
    </row>
    <row r="158" spans="3:3" ht="15.75" customHeight="1">
      <c r="C158" s="1"/>
    </row>
    <row r="159" spans="3:3" ht="15.75" customHeight="1">
      <c r="C159" s="1"/>
    </row>
    <row r="160" spans="3:3" ht="15.75" customHeight="1">
      <c r="C160" s="1"/>
    </row>
    <row r="161" spans="3:3" ht="15.75" customHeight="1">
      <c r="C161" s="1"/>
    </row>
    <row r="162" spans="3:3" ht="15.75" customHeight="1">
      <c r="C162" s="1"/>
    </row>
    <row r="163" spans="3:3" ht="15.75" customHeight="1">
      <c r="C163" s="1"/>
    </row>
    <row r="164" spans="3:3" ht="15.75" customHeight="1">
      <c r="C164" s="1"/>
    </row>
    <row r="165" spans="3:3" ht="15.75" customHeight="1">
      <c r="C165" s="1"/>
    </row>
    <row r="166" spans="3:3" ht="15.75" customHeight="1">
      <c r="C166" s="1"/>
    </row>
    <row r="167" spans="3:3" ht="15.75" customHeight="1">
      <c r="C167" s="1"/>
    </row>
    <row r="168" spans="3:3" ht="15.75" customHeight="1">
      <c r="C168" s="1"/>
    </row>
    <row r="169" spans="3:3" ht="15.75" customHeight="1">
      <c r="C169" s="1"/>
    </row>
    <row r="170" spans="3:3" ht="15.75" customHeight="1">
      <c r="C170" s="1"/>
    </row>
    <row r="171" spans="3:3" ht="15.75" customHeight="1">
      <c r="C171" s="1"/>
    </row>
    <row r="172" spans="3:3" ht="15.75" customHeight="1">
      <c r="C172" s="1"/>
    </row>
    <row r="173" spans="3:3" ht="15.75" customHeight="1">
      <c r="C173" s="1"/>
    </row>
    <row r="174" spans="3:3" ht="15.75" customHeight="1">
      <c r="C174" s="1"/>
    </row>
    <row r="175" spans="3:3" ht="15.75" customHeight="1">
      <c r="C175" s="1"/>
    </row>
    <row r="176" spans="3:3" ht="15.75" customHeight="1">
      <c r="C176" s="1"/>
    </row>
    <row r="177" spans="3:3" ht="15.75" customHeight="1">
      <c r="C177" s="1"/>
    </row>
    <row r="178" spans="3:3" ht="15.75" customHeight="1">
      <c r="C178" s="1"/>
    </row>
    <row r="179" spans="3:3" ht="15.75" customHeight="1">
      <c r="C179" s="1"/>
    </row>
    <row r="180" spans="3:3" ht="15.75" customHeight="1">
      <c r="C180" s="1"/>
    </row>
    <row r="181" spans="3:3" ht="15.75" customHeight="1">
      <c r="C181" s="1"/>
    </row>
    <row r="182" spans="3:3" ht="15.75" customHeight="1">
      <c r="C182" s="1"/>
    </row>
    <row r="183" spans="3:3" ht="15.75" customHeight="1">
      <c r="C183" s="1"/>
    </row>
    <row r="184" spans="3:3" ht="15.75" customHeight="1">
      <c r="C184" s="1"/>
    </row>
    <row r="185" spans="3:3" ht="15.75" customHeight="1">
      <c r="C185" s="1"/>
    </row>
    <row r="186" spans="3:3" ht="15.75" customHeight="1">
      <c r="C186" s="1"/>
    </row>
    <row r="187" spans="3:3" ht="15.75" customHeight="1">
      <c r="C187" s="1"/>
    </row>
    <row r="188" spans="3:3" ht="15.75" customHeight="1">
      <c r="C188" s="1"/>
    </row>
    <row r="189" spans="3:3" ht="15.75" customHeight="1">
      <c r="C189" s="1"/>
    </row>
    <row r="190" spans="3:3" ht="15.75" customHeight="1">
      <c r="C190" s="1"/>
    </row>
    <row r="191" spans="3:3" ht="15.75" customHeight="1">
      <c r="C191" s="1"/>
    </row>
    <row r="192" spans="3:3" ht="15.75" customHeight="1">
      <c r="C192" s="1"/>
    </row>
    <row r="193" spans="3:3" ht="15.75" customHeight="1">
      <c r="C193" s="1"/>
    </row>
    <row r="194" spans="3:3" ht="15.75" customHeight="1">
      <c r="C194" s="1"/>
    </row>
    <row r="195" spans="3:3" ht="15.75" customHeight="1">
      <c r="C195" s="1"/>
    </row>
    <row r="196" spans="3:3" ht="15.75" customHeight="1">
      <c r="C196" s="1"/>
    </row>
    <row r="197" spans="3:3" ht="15.75" customHeight="1">
      <c r="C197" s="1"/>
    </row>
    <row r="198" spans="3:3" ht="15.75" customHeight="1">
      <c r="C198" s="1"/>
    </row>
    <row r="199" spans="3:3" ht="15.75" customHeight="1">
      <c r="C199" s="1"/>
    </row>
    <row r="200" spans="3:3" ht="15.75" customHeight="1">
      <c r="C200" s="1"/>
    </row>
    <row r="201" spans="3:3" ht="15.75" customHeight="1">
      <c r="C201" s="1"/>
    </row>
    <row r="202" spans="3:3" ht="15.75" customHeight="1">
      <c r="C202" s="1"/>
    </row>
    <row r="203" spans="3:3" ht="15.75" customHeight="1">
      <c r="C203" s="1"/>
    </row>
    <row r="204" spans="3:3" ht="15.75" customHeight="1">
      <c r="C204" s="1"/>
    </row>
    <row r="205" spans="3:3" ht="15.75" customHeight="1">
      <c r="C205" s="1"/>
    </row>
    <row r="206" spans="3:3" ht="15.75" customHeight="1">
      <c r="C206" s="1"/>
    </row>
    <row r="207" spans="3:3" ht="15.75" customHeight="1">
      <c r="C207" s="1"/>
    </row>
    <row r="208" spans="3:3" ht="15.75" customHeight="1">
      <c r="C208" s="1"/>
    </row>
    <row r="209" spans="3:3" ht="15.75" customHeight="1">
      <c r="C209" s="1"/>
    </row>
    <row r="210" spans="3:3" ht="15.75" customHeight="1">
      <c r="C210" s="1"/>
    </row>
    <row r="211" spans="3:3" ht="15.75" customHeight="1">
      <c r="C211" s="1"/>
    </row>
    <row r="212" spans="3:3" ht="15.75" customHeight="1">
      <c r="C212" s="1"/>
    </row>
    <row r="213" spans="3:3" ht="15.75" customHeight="1">
      <c r="C213" s="1"/>
    </row>
    <row r="214" spans="3:3" ht="15.75" customHeight="1">
      <c r="C214" s="1"/>
    </row>
    <row r="215" spans="3:3" ht="15.75" customHeight="1">
      <c r="C215" s="1"/>
    </row>
    <row r="216" spans="3:3" ht="15.75" customHeight="1">
      <c r="C216" s="1"/>
    </row>
    <row r="217" spans="3:3" ht="15.75" customHeight="1">
      <c r="C217" s="1"/>
    </row>
    <row r="218" spans="3:3" ht="15.75" customHeight="1">
      <c r="C218" s="1"/>
    </row>
    <row r="219" spans="3:3" ht="15.75" customHeight="1">
      <c r="C219" s="1"/>
    </row>
    <row r="220" spans="3:3" ht="15.75" customHeight="1">
      <c r="C220" s="1"/>
    </row>
    <row r="221" spans="3:3" ht="15.75" customHeight="1">
      <c r="C221" s="1"/>
    </row>
    <row r="222" spans="3:3" ht="15.75" customHeight="1">
      <c r="C222" s="1"/>
    </row>
    <row r="223" spans="3:3" ht="15.75" customHeight="1">
      <c r="C223" s="1"/>
    </row>
    <row r="224" spans="3:3" ht="15.75" customHeight="1">
      <c r="C224" s="1"/>
    </row>
    <row r="225" spans="3:3" ht="15.75" customHeight="1">
      <c r="C225" s="1"/>
    </row>
    <row r="226" spans="3:3" ht="15.75" customHeight="1">
      <c r="C226" s="1"/>
    </row>
    <row r="227" spans="3:3" ht="15.75" customHeight="1">
      <c r="C227" s="1"/>
    </row>
    <row r="228" spans="3:3" ht="15.75" customHeight="1">
      <c r="C228" s="1"/>
    </row>
    <row r="229" spans="3:3" ht="15.75" customHeight="1">
      <c r="C229" s="1"/>
    </row>
    <row r="230" spans="3:3" ht="15.75" customHeight="1">
      <c r="C230" s="1"/>
    </row>
    <row r="231" spans="3:3" ht="15.75" customHeight="1">
      <c r="C231" s="1"/>
    </row>
    <row r="232" spans="3:3" ht="15.75" customHeight="1">
      <c r="C232" s="1"/>
    </row>
    <row r="233" spans="3:3" ht="15.75" customHeight="1">
      <c r="C233" s="1"/>
    </row>
    <row r="234" spans="3:3" ht="15.75" customHeight="1">
      <c r="C234" s="1"/>
    </row>
    <row r="235" spans="3:3" ht="15.75" customHeight="1">
      <c r="C235" s="1"/>
    </row>
    <row r="236" spans="3:3" ht="15.75" customHeight="1">
      <c r="C236" s="1"/>
    </row>
    <row r="237" spans="3:3" ht="15.75" customHeight="1">
      <c r="C237" s="1"/>
    </row>
    <row r="238" spans="3:3" ht="15.75" customHeight="1">
      <c r="C238" s="1"/>
    </row>
    <row r="239" spans="3:3" ht="15.75" customHeight="1">
      <c r="C239" s="1"/>
    </row>
    <row r="240" spans="3:3" ht="15.75" customHeight="1">
      <c r="C240" s="1"/>
    </row>
    <row r="241" spans="3:3" ht="15.75" customHeight="1">
      <c r="C241" s="1"/>
    </row>
    <row r="242" spans="3:3" ht="15.75" customHeight="1">
      <c r="C242" s="1"/>
    </row>
    <row r="243" spans="3:3" ht="15.75" customHeight="1">
      <c r="C243" s="1"/>
    </row>
    <row r="244" spans="3:3" ht="15.75" customHeight="1">
      <c r="C244" s="1"/>
    </row>
    <row r="245" spans="3:3" ht="15.75" customHeight="1">
      <c r="C245" s="1"/>
    </row>
    <row r="246" spans="3:3" ht="15.75" customHeight="1">
      <c r="C246" s="1"/>
    </row>
    <row r="247" spans="3:3" ht="15.75" customHeight="1">
      <c r="C247" s="1"/>
    </row>
    <row r="248" spans="3:3" ht="15.75" customHeight="1">
      <c r="C248" s="1"/>
    </row>
    <row r="249" spans="3:3" ht="15.75" customHeight="1">
      <c r="C249" s="1"/>
    </row>
    <row r="250" spans="3:3" ht="15.75" customHeight="1">
      <c r="C250" s="1"/>
    </row>
    <row r="251" spans="3:3" ht="15.75" customHeight="1">
      <c r="C251" s="1"/>
    </row>
    <row r="252" spans="3:3" ht="15.75" customHeight="1">
      <c r="C252" s="1"/>
    </row>
    <row r="253" spans="3:3" ht="15.75" customHeight="1">
      <c r="C253" s="1"/>
    </row>
    <row r="254" spans="3:3" ht="15.75" customHeight="1">
      <c r="C254" s="1"/>
    </row>
    <row r="255" spans="3:3" ht="15.75" customHeight="1">
      <c r="C255" s="1"/>
    </row>
    <row r="256" spans="3:3" ht="15.75" customHeight="1">
      <c r="C256" s="1"/>
    </row>
    <row r="257" spans="3:3" ht="15.75" customHeight="1">
      <c r="C257" s="1"/>
    </row>
    <row r="258" spans="3:3" ht="15.75" customHeight="1">
      <c r="C258" s="1"/>
    </row>
    <row r="259" spans="3:3" ht="15.75" customHeight="1">
      <c r="C259" s="1"/>
    </row>
    <row r="260" spans="3:3" ht="15.75" customHeight="1">
      <c r="C260" s="1"/>
    </row>
    <row r="261" spans="3:3" ht="15.75" customHeight="1">
      <c r="C261" s="1"/>
    </row>
    <row r="262" spans="3:3" ht="15.75" customHeight="1">
      <c r="C262" s="1"/>
    </row>
    <row r="263" spans="3:3" ht="15.75" customHeight="1">
      <c r="C263" s="1"/>
    </row>
    <row r="264" spans="3:3" ht="15.75" customHeight="1">
      <c r="C264" s="1"/>
    </row>
    <row r="265" spans="3:3" ht="15.75" customHeight="1">
      <c r="C265" s="1"/>
    </row>
    <row r="266" spans="3:3" ht="15.75" customHeight="1">
      <c r="C266" s="1"/>
    </row>
    <row r="267" spans="3:3" ht="15.75" customHeight="1">
      <c r="C267" s="1"/>
    </row>
    <row r="268" spans="3:3" ht="15.75" customHeight="1">
      <c r="C268" s="1"/>
    </row>
    <row r="269" spans="3:3" ht="15.75" customHeight="1">
      <c r="C269" s="1"/>
    </row>
    <row r="270" spans="3:3" ht="15.75" customHeight="1">
      <c r="C270" s="1"/>
    </row>
    <row r="271" spans="3:3" ht="15.75" customHeight="1">
      <c r="C271" s="1"/>
    </row>
    <row r="272" spans="3:3" ht="15.75" customHeight="1">
      <c r="C272" s="1"/>
    </row>
    <row r="273" spans="3:3" ht="15.75" customHeight="1">
      <c r="C273" s="1"/>
    </row>
    <row r="274" spans="3:3" ht="15.75" customHeight="1">
      <c r="C274" s="1"/>
    </row>
    <row r="275" spans="3:3" ht="15.75" customHeight="1">
      <c r="C275" s="1"/>
    </row>
    <row r="276" spans="3:3" ht="15.75" customHeight="1">
      <c r="C276" s="1"/>
    </row>
    <row r="277" spans="3:3" ht="15.75" customHeight="1">
      <c r="C277" s="1"/>
    </row>
    <row r="278" spans="3:3" ht="15.75" customHeight="1">
      <c r="C278" s="1"/>
    </row>
    <row r="279" spans="3:3" ht="15.75" customHeight="1">
      <c r="C279" s="1"/>
    </row>
    <row r="280" spans="3:3" ht="15.75" customHeight="1">
      <c r="C280" s="1"/>
    </row>
    <row r="281" spans="3:3" ht="15.75" customHeight="1">
      <c r="C281" s="1"/>
    </row>
    <row r="282" spans="3:3" ht="15.75" customHeight="1">
      <c r="C282" s="1"/>
    </row>
    <row r="283" spans="3:3" ht="15.75" customHeight="1">
      <c r="C283" s="1"/>
    </row>
    <row r="284" spans="3:3" ht="15.75" customHeight="1">
      <c r="C284" s="1"/>
    </row>
    <row r="285" spans="3:3" ht="15.75" customHeight="1">
      <c r="C285" s="1"/>
    </row>
    <row r="286" spans="3:3" ht="15.75" customHeight="1">
      <c r="C286" s="1"/>
    </row>
    <row r="287" spans="3:3" ht="15.75" customHeight="1">
      <c r="C287" s="1"/>
    </row>
    <row r="288" spans="3:3" ht="15.75" customHeight="1">
      <c r="C288" s="1"/>
    </row>
    <row r="289" spans="3:3" ht="15.75" customHeight="1">
      <c r="C289" s="1"/>
    </row>
    <row r="290" spans="3:3" ht="15.75" customHeight="1">
      <c r="C290" s="1"/>
    </row>
    <row r="291" spans="3:3" ht="15.75" customHeight="1">
      <c r="C291" s="1"/>
    </row>
    <row r="292" spans="3:3" ht="15.75" customHeight="1">
      <c r="C292" s="1"/>
    </row>
    <row r="293" spans="3:3" ht="15.75" customHeight="1">
      <c r="C293" s="1"/>
    </row>
    <row r="294" spans="3:3" ht="15.75" customHeight="1">
      <c r="C294" s="1"/>
    </row>
    <row r="295" spans="3:3" ht="15.75" customHeight="1">
      <c r="C295" s="1"/>
    </row>
    <row r="296" spans="3:3" ht="15.75" customHeight="1">
      <c r="C296" s="1"/>
    </row>
    <row r="297" spans="3:3" ht="15.75" customHeight="1">
      <c r="C297" s="1"/>
    </row>
    <row r="298" spans="3:3" ht="15.75" customHeight="1">
      <c r="C298" s="1"/>
    </row>
    <row r="299" spans="3:3" ht="15.75" customHeight="1">
      <c r="C299" s="1"/>
    </row>
    <row r="300" spans="3:3" ht="15.75" customHeight="1">
      <c r="C300" s="1"/>
    </row>
    <row r="301" spans="3:3" ht="15.75" customHeight="1">
      <c r="C301" s="1"/>
    </row>
    <row r="302" spans="3:3" ht="15.75" customHeight="1">
      <c r="C302" s="1"/>
    </row>
    <row r="303" spans="3:3" ht="15.75" customHeight="1">
      <c r="C303" s="1"/>
    </row>
    <row r="304" spans="3:3" ht="15.75" customHeight="1">
      <c r="C304" s="1"/>
    </row>
    <row r="305" spans="3:3" ht="15.75" customHeight="1">
      <c r="C305" s="1"/>
    </row>
    <row r="306" spans="3:3" ht="15.75" customHeight="1">
      <c r="C306" s="1"/>
    </row>
    <row r="307" spans="3:3" ht="15.75" customHeight="1">
      <c r="C307" s="1"/>
    </row>
    <row r="308" spans="3:3" ht="15.75" customHeight="1">
      <c r="C308" s="1"/>
    </row>
    <row r="309" spans="3:3" ht="15.75" customHeight="1">
      <c r="C309" s="1"/>
    </row>
    <row r="310" spans="3:3" ht="15.75" customHeight="1">
      <c r="C310" s="1"/>
    </row>
    <row r="311" spans="3:3" ht="15.75" customHeight="1">
      <c r="C311" s="1"/>
    </row>
    <row r="312" spans="3:3" ht="15.75" customHeight="1">
      <c r="C312" s="1"/>
    </row>
    <row r="313" spans="3:3" ht="15.75" customHeight="1">
      <c r="C313" s="1"/>
    </row>
    <row r="314" spans="3:3" ht="15.75" customHeight="1">
      <c r="C314" s="1"/>
    </row>
    <row r="315" spans="3:3" ht="15.75" customHeight="1">
      <c r="C315" s="1"/>
    </row>
    <row r="316" spans="3:3" ht="15.75" customHeight="1">
      <c r="C316" s="1"/>
    </row>
    <row r="317" spans="3:3" ht="15.75" customHeight="1">
      <c r="C317" s="1"/>
    </row>
    <row r="318" spans="3:3" ht="15.75" customHeight="1">
      <c r="C318" s="1"/>
    </row>
    <row r="319" spans="3:3" ht="15.75" customHeight="1">
      <c r="C319" s="1"/>
    </row>
    <row r="320" spans="3:3" ht="15.75" customHeight="1">
      <c r="C320" s="1"/>
    </row>
    <row r="321" spans="3:3" ht="15.75" customHeight="1">
      <c r="C321" s="1"/>
    </row>
    <row r="322" spans="3:3" ht="15.75" customHeight="1">
      <c r="C322" s="1"/>
    </row>
    <row r="323" spans="3:3" ht="15.75" customHeight="1">
      <c r="C323" s="1"/>
    </row>
    <row r="324" spans="3:3" ht="15.75" customHeight="1">
      <c r="C324" s="1"/>
    </row>
    <row r="325" spans="3:3" ht="15.75" customHeight="1">
      <c r="C325" s="1"/>
    </row>
    <row r="326" spans="3:3" ht="15.75" customHeight="1">
      <c r="C326" s="1"/>
    </row>
    <row r="327" spans="3:3" ht="15.75" customHeight="1">
      <c r="C327" s="1"/>
    </row>
    <row r="328" spans="3:3" ht="15.75" customHeight="1">
      <c r="C328" s="1"/>
    </row>
    <row r="329" spans="3:3" ht="15.75" customHeight="1">
      <c r="C329" s="1"/>
    </row>
    <row r="330" spans="3:3" ht="15.75" customHeight="1">
      <c r="C330" s="1"/>
    </row>
    <row r="331" spans="3:3" ht="15.75" customHeight="1">
      <c r="C331" s="1"/>
    </row>
    <row r="332" spans="3:3" ht="15.75" customHeight="1">
      <c r="C332" s="1"/>
    </row>
    <row r="333" spans="3:3" ht="15.75" customHeight="1">
      <c r="C333" s="1"/>
    </row>
    <row r="334" spans="3:3" ht="15.75" customHeight="1">
      <c r="C334" s="1"/>
    </row>
    <row r="335" spans="3:3" ht="15.75" customHeight="1">
      <c r="C335" s="1"/>
    </row>
    <row r="336" spans="3:3" ht="15.75" customHeight="1">
      <c r="C336" s="1"/>
    </row>
    <row r="337" spans="3:3" ht="15.75" customHeight="1">
      <c r="C337" s="1"/>
    </row>
    <row r="338" spans="3:3" ht="15.75" customHeight="1">
      <c r="C338" s="1"/>
    </row>
    <row r="339" spans="3:3" ht="15.75" customHeight="1">
      <c r="C339" s="1"/>
    </row>
    <row r="340" spans="3:3" ht="15.75" customHeight="1">
      <c r="C340" s="1"/>
    </row>
    <row r="341" spans="3:3" ht="15.75" customHeight="1">
      <c r="C341" s="1"/>
    </row>
    <row r="342" spans="3:3" ht="15.75" customHeight="1">
      <c r="C342" s="1"/>
    </row>
    <row r="343" spans="3:3" ht="15.75" customHeight="1">
      <c r="C343" s="1"/>
    </row>
    <row r="344" spans="3:3" ht="15.75" customHeight="1">
      <c r="C344" s="1"/>
    </row>
    <row r="345" spans="3:3" ht="15.75" customHeight="1">
      <c r="C345" s="1"/>
    </row>
    <row r="346" spans="3:3" ht="15.75" customHeight="1">
      <c r="C346" s="1"/>
    </row>
    <row r="347" spans="3:3" ht="15.75" customHeight="1">
      <c r="C347" s="1"/>
    </row>
    <row r="348" spans="3:3" ht="15.75" customHeight="1">
      <c r="C348" s="1"/>
    </row>
    <row r="349" spans="3:3" ht="15.75" customHeight="1">
      <c r="C349" s="1"/>
    </row>
    <row r="350" spans="3:3" ht="15.75" customHeight="1">
      <c r="C350" s="1"/>
    </row>
    <row r="351" spans="3:3" ht="15.75" customHeight="1">
      <c r="C351" s="1"/>
    </row>
    <row r="352" spans="3:3" ht="15.75" customHeight="1">
      <c r="C352" s="1"/>
    </row>
    <row r="353" spans="3:3" ht="15.75" customHeight="1">
      <c r="C353" s="1"/>
    </row>
    <row r="354" spans="3:3" ht="15.75" customHeight="1">
      <c r="C354" s="1"/>
    </row>
    <row r="355" spans="3:3" ht="15.75" customHeight="1">
      <c r="C355" s="1"/>
    </row>
    <row r="356" spans="3:3" ht="15.75" customHeight="1">
      <c r="C356" s="1"/>
    </row>
    <row r="357" spans="3:3" ht="15.75" customHeight="1">
      <c r="C357" s="1"/>
    </row>
    <row r="358" spans="3:3" ht="15.75" customHeight="1">
      <c r="C358" s="1"/>
    </row>
    <row r="359" spans="3:3" ht="15.75" customHeight="1">
      <c r="C359" s="1"/>
    </row>
    <row r="360" spans="3:3" ht="15.75" customHeight="1">
      <c r="C360" s="1"/>
    </row>
    <row r="361" spans="3:3" ht="15.75" customHeight="1">
      <c r="C361" s="1"/>
    </row>
    <row r="362" spans="3:3" ht="15.75" customHeight="1">
      <c r="C362" s="1"/>
    </row>
    <row r="363" spans="3:3" ht="15.75" customHeight="1">
      <c r="C363" s="1"/>
    </row>
    <row r="364" spans="3:3" ht="15.75" customHeight="1">
      <c r="C364" s="1"/>
    </row>
    <row r="365" spans="3:3" ht="15.75" customHeight="1">
      <c r="C365" s="1"/>
    </row>
    <row r="366" spans="3:3" ht="15.75" customHeight="1">
      <c r="C366" s="1"/>
    </row>
    <row r="367" spans="3:3" ht="15.75" customHeight="1">
      <c r="C367" s="1"/>
    </row>
    <row r="368" spans="3:3" ht="15.75" customHeight="1">
      <c r="C368" s="1"/>
    </row>
    <row r="369" spans="3:3" ht="15.75" customHeight="1">
      <c r="C369" s="1"/>
    </row>
    <row r="370" spans="3:3" ht="15.75" customHeight="1">
      <c r="C370" s="1"/>
    </row>
    <row r="371" spans="3:3" ht="15.75" customHeight="1">
      <c r="C371" s="1"/>
    </row>
    <row r="372" spans="3:3" ht="15.75" customHeight="1">
      <c r="C372" s="1"/>
    </row>
    <row r="373" spans="3:3" ht="15.75" customHeight="1">
      <c r="C373" s="1"/>
    </row>
    <row r="374" spans="3:3" ht="15.75" customHeight="1">
      <c r="C374" s="1"/>
    </row>
    <row r="375" spans="3:3" ht="15.75" customHeight="1">
      <c r="C375" s="1"/>
    </row>
    <row r="376" spans="3:3" ht="15.75" customHeight="1">
      <c r="C376" s="1"/>
    </row>
    <row r="377" spans="3:3" ht="15.75" customHeight="1">
      <c r="C377" s="1"/>
    </row>
    <row r="378" spans="3:3" ht="15.75" customHeight="1">
      <c r="C378" s="1"/>
    </row>
    <row r="379" spans="3:3" ht="15.75" customHeight="1">
      <c r="C379" s="1"/>
    </row>
    <row r="380" spans="3:3" ht="15.75" customHeight="1">
      <c r="C380" s="1"/>
    </row>
    <row r="381" spans="3:3" ht="15.75" customHeight="1">
      <c r="C381" s="1"/>
    </row>
    <row r="382" spans="3:3" ht="15.75" customHeight="1">
      <c r="C382" s="1"/>
    </row>
    <row r="383" spans="3:3" ht="15.75" customHeight="1">
      <c r="C383" s="1"/>
    </row>
    <row r="384" spans="3:3" ht="15.75" customHeight="1">
      <c r="C384" s="1"/>
    </row>
    <row r="385" spans="3:3" ht="15.75" customHeight="1">
      <c r="C385" s="1"/>
    </row>
    <row r="386" spans="3:3" ht="15.75" customHeight="1">
      <c r="C386" s="1"/>
    </row>
    <row r="387" spans="3:3" ht="15.75" customHeight="1">
      <c r="C387" s="1"/>
    </row>
    <row r="388" spans="3:3" ht="15.75" customHeight="1">
      <c r="C388" s="1"/>
    </row>
    <row r="389" spans="3:3" ht="15.75" customHeight="1">
      <c r="C389" s="1"/>
    </row>
    <row r="390" spans="3:3" ht="15.75" customHeight="1">
      <c r="C390" s="1"/>
    </row>
    <row r="391" spans="3:3" ht="15.75" customHeight="1">
      <c r="C391" s="1"/>
    </row>
    <row r="392" spans="3:3" ht="15.75" customHeight="1">
      <c r="C392" s="1"/>
    </row>
    <row r="393" spans="3:3" ht="15.75" customHeight="1">
      <c r="C393" s="1"/>
    </row>
    <row r="394" spans="3:3" ht="15.75" customHeight="1">
      <c r="C394" s="1"/>
    </row>
    <row r="395" spans="3:3" ht="15.75" customHeight="1">
      <c r="C395" s="1"/>
    </row>
    <row r="396" spans="3:3" ht="15.75" customHeight="1">
      <c r="C396" s="1"/>
    </row>
    <row r="397" spans="3:3" ht="15.75" customHeight="1">
      <c r="C397" s="1"/>
    </row>
    <row r="398" spans="3:3" ht="15.75" customHeight="1">
      <c r="C398" s="1"/>
    </row>
    <row r="399" spans="3:3" ht="15.75" customHeight="1">
      <c r="C399" s="1"/>
    </row>
    <row r="400" spans="3:3" ht="15.75" customHeight="1">
      <c r="C400" s="1"/>
    </row>
    <row r="401" spans="3:3" ht="15.75" customHeight="1">
      <c r="C401" s="1"/>
    </row>
    <row r="402" spans="3:3" ht="15.75" customHeight="1">
      <c r="C402" s="1"/>
    </row>
    <row r="403" spans="3:3" ht="15.75" customHeight="1">
      <c r="C403" s="1"/>
    </row>
    <row r="404" spans="3:3" ht="15.75" customHeight="1">
      <c r="C404" s="1"/>
    </row>
    <row r="405" spans="3:3" ht="15.75" customHeight="1">
      <c r="C405" s="1"/>
    </row>
    <row r="406" spans="3:3" ht="15.75" customHeight="1">
      <c r="C406" s="1"/>
    </row>
    <row r="407" spans="3:3" ht="15.75" customHeight="1">
      <c r="C407" s="1"/>
    </row>
    <row r="408" spans="3:3" ht="15.75" customHeight="1">
      <c r="C408" s="1"/>
    </row>
    <row r="409" spans="3:3" ht="15.75" customHeight="1">
      <c r="C409" s="1"/>
    </row>
    <row r="410" spans="3:3" ht="15.75" customHeight="1">
      <c r="C410" s="1"/>
    </row>
    <row r="411" spans="3:3" ht="15.75" customHeight="1">
      <c r="C411" s="1"/>
    </row>
    <row r="412" spans="3:3" ht="15.75" customHeight="1">
      <c r="C412" s="1"/>
    </row>
    <row r="413" spans="3:3" ht="15.75" customHeight="1">
      <c r="C413" s="1"/>
    </row>
    <row r="414" spans="3:3" ht="15.75" customHeight="1">
      <c r="C414" s="1"/>
    </row>
    <row r="415" spans="3:3" ht="15.75" customHeight="1">
      <c r="C415" s="1"/>
    </row>
    <row r="416" spans="3:3" ht="15.75" customHeight="1">
      <c r="C416" s="1"/>
    </row>
    <row r="417" spans="3:3" ht="15.75" customHeight="1">
      <c r="C417" s="1"/>
    </row>
    <row r="418" spans="3:3" ht="15.75" customHeight="1">
      <c r="C418" s="1"/>
    </row>
    <row r="419" spans="3:3" ht="15.75" customHeight="1">
      <c r="C419" s="1"/>
    </row>
    <row r="420" spans="3:3" ht="15.75" customHeight="1">
      <c r="C420" s="1"/>
    </row>
    <row r="421" spans="3:3" ht="15.75" customHeight="1">
      <c r="C421" s="1"/>
    </row>
    <row r="422" spans="3:3" ht="15.75" customHeight="1">
      <c r="C422" s="1"/>
    </row>
    <row r="423" spans="3:3" ht="15.75" customHeight="1">
      <c r="C423" s="1"/>
    </row>
    <row r="424" spans="3:3" ht="15.75" customHeight="1">
      <c r="C424" s="1"/>
    </row>
    <row r="425" spans="3:3" ht="15.75" customHeight="1">
      <c r="C425" s="1"/>
    </row>
    <row r="426" spans="3:3" ht="15.75" customHeight="1">
      <c r="C426" s="1"/>
    </row>
    <row r="427" spans="3:3" ht="15.75" customHeight="1">
      <c r="C427" s="1"/>
    </row>
    <row r="428" spans="3:3" ht="15.75" customHeight="1">
      <c r="C428" s="1"/>
    </row>
    <row r="429" spans="3:3" ht="15.75" customHeight="1">
      <c r="C429" s="1"/>
    </row>
    <row r="430" spans="3:3" ht="15.75" customHeight="1">
      <c r="C430" s="1"/>
    </row>
    <row r="431" spans="3:3" ht="15.75" customHeight="1">
      <c r="C431" s="1"/>
    </row>
    <row r="432" spans="3:3" ht="15.75" customHeight="1">
      <c r="C432" s="1"/>
    </row>
    <row r="433" spans="3:3" ht="15.75" customHeight="1">
      <c r="C433" s="1"/>
    </row>
    <row r="434" spans="3:3" ht="15.75" customHeight="1">
      <c r="C434" s="1"/>
    </row>
    <row r="435" spans="3:3" ht="15.75" customHeight="1">
      <c r="C435" s="1"/>
    </row>
    <row r="436" spans="3:3" ht="15.75" customHeight="1">
      <c r="C436" s="1"/>
    </row>
    <row r="437" spans="3:3" ht="15.75" customHeight="1">
      <c r="C437" s="1"/>
    </row>
    <row r="438" spans="3:3" ht="15.75" customHeight="1">
      <c r="C438" s="1"/>
    </row>
    <row r="439" spans="3:3" ht="15.75" customHeight="1">
      <c r="C439" s="1"/>
    </row>
    <row r="440" spans="3:3" ht="15.75" customHeight="1">
      <c r="C440" s="1"/>
    </row>
    <row r="441" spans="3:3" ht="15.75" customHeight="1">
      <c r="C441" s="1"/>
    </row>
    <row r="442" spans="3:3" ht="15.75" customHeight="1">
      <c r="C442" s="1"/>
    </row>
    <row r="443" spans="3:3" ht="15.75" customHeight="1">
      <c r="C443" s="1"/>
    </row>
    <row r="444" spans="3:3" ht="15.75" customHeight="1">
      <c r="C444" s="1"/>
    </row>
    <row r="445" spans="3:3" ht="15.75" customHeight="1">
      <c r="C445" s="1"/>
    </row>
    <row r="446" spans="3:3" ht="15.75" customHeight="1">
      <c r="C446" s="1"/>
    </row>
    <row r="447" spans="3:3" ht="15.75" customHeight="1">
      <c r="C447" s="1"/>
    </row>
    <row r="448" spans="3:3" ht="15.75" customHeight="1">
      <c r="C448" s="1"/>
    </row>
    <row r="449" spans="3:3" ht="15.75" customHeight="1">
      <c r="C449" s="1"/>
    </row>
    <row r="450" spans="3:3" ht="15.75" customHeight="1">
      <c r="C450" s="1"/>
    </row>
    <row r="451" spans="3:3" ht="15.75" customHeight="1">
      <c r="C451" s="1"/>
    </row>
    <row r="452" spans="3:3" ht="15.75" customHeight="1">
      <c r="C452" s="1"/>
    </row>
    <row r="453" spans="3:3" ht="15.75" customHeight="1">
      <c r="C453" s="1"/>
    </row>
    <row r="454" spans="3:3" ht="15.75" customHeight="1">
      <c r="C454" s="1"/>
    </row>
    <row r="455" spans="3:3" ht="15.75" customHeight="1">
      <c r="C455" s="1"/>
    </row>
    <row r="456" spans="3:3" ht="15.75" customHeight="1">
      <c r="C456" s="1"/>
    </row>
    <row r="457" spans="3:3" ht="15.75" customHeight="1">
      <c r="C457" s="1"/>
    </row>
    <row r="458" spans="3:3" ht="15.75" customHeight="1">
      <c r="C458" s="1"/>
    </row>
    <row r="459" spans="3:3" ht="15.75" customHeight="1">
      <c r="C459" s="1"/>
    </row>
    <row r="460" spans="3:3" ht="15.75" customHeight="1">
      <c r="C460" s="1"/>
    </row>
    <row r="461" spans="3:3" ht="15.75" customHeight="1">
      <c r="C461" s="1"/>
    </row>
    <row r="462" spans="3:3" ht="15.75" customHeight="1">
      <c r="C462" s="1"/>
    </row>
    <row r="463" spans="3:3" ht="15.75" customHeight="1">
      <c r="C463" s="1"/>
    </row>
    <row r="464" spans="3:3" ht="15.75" customHeight="1">
      <c r="C464" s="1"/>
    </row>
    <row r="465" spans="3:3" ht="15.75" customHeight="1">
      <c r="C465" s="1"/>
    </row>
    <row r="466" spans="3:3" ht="15.75" customHeight="1">
      <c r="C466" s="1"/>
    </row>
    <row r="467" spans="3:3" ht="15.75" customHeight="1">
      <c r="C467" s="1"/>
    </row>
    <row r="468" spans="3:3" ht="15.75" customHeight="1">
      <c r="C468" s="1"/>
    </row>
    <row r="469" spans="3:3" ht="15.75" customHeight="1">
      <c r="C469" s="1"/>
    </row>
    <row r="470" spans="3:3" ht="15.75" customHeight="1">
      <c r="C470" s="1"/>
    </row>
    <row r="471" spans="3:3" ht="15.75" customHeight="1">
      <c r="C471" s="1"/>
    </row>
    <row r="472" spans="3:3" ht="15.75" customHeight="1">
      <c r="C472" s="1"/>
    </row>
    <row r="473" spans="3:3" ht="15.75" customHeight="1">
      <c r="C473" s="1"/>
    </row>
    <row r="474" spans="3:3" ht="15.75" customHeight="1">
      <c r="C474" s="1"/>
    </row>
    <row r="475" spans="3:3" ht="15.75" customHeight="1">
      <c r="C475" s="1"/>
    </row>
    <row r="476" spans="3:3" ht="15.75" customHeight="1">
      <c r="C476" s="1"/>
    </row>
    <row r="477" spans="3:3" ht="15.75" customHeight="1">
      <c r="C477" s="1"/>
    </row>
    <row r="478" spans="3:3" ht="15.75" customHeight="1">
      <c r="C478" s="1"/>
    </row>
    <row r="479" spans="3:3" ht="15.75" customHeight="1">
      <c r="C479" s="1"/>
    </row>
    <row r="480" spans="3:3" ht="15.75" customHeight="1">
      <c r="C480" s="1"/>
    </row>
    <row r="481" spans="3:3" ht="15.75" customHeight="1">
      <c r="C481" s="1"/>
    </row>
    <row r="482" spans="3:3" ht="15.75" customHeight="1">
      <c r="C482" s="1"/>
    </row>
    <row r="483" spans="3:3" ht="15.75" customHeight="1">
      <c r="C483" s="1"/>
    </row>
    <row r="484" spans="3:3" ht="15.75" customHeight="1">
      <c r="C484" s="1"/>
    </row>
    <row r="485" spans="3:3" ht="15.75" customHeight="1">
      <c r="C485" s="1"/>
    </row>
    <row r="486" spans="3:3" ht="15.75" customHeight="1">
      <c r="C486" s="1"/>
    </row>
    <row r="487" spans="3:3" ht="15.75" customHeight="1">
      <c r="C487" s="1"/>
    </row>
    <row r="488" spans="3:3" ht="15.75" customHeight="1">
      <c r="C488" s="1"/>
    </row>
    <row r="489" spans="3:3" ht="15.75" customHeight="1">
      <c r="C489" s="1"/>
    </row>
    <row r="490" spans="3:3" ht="15.75" customHeight="1">
      <c r="C490" s="1"/>
    </row>
    <row r="491" spans="3:3" ht="15.75" customHeight="1">
      <c r="C491" s="1"/>
    </row>
    <row r="492" spans="3:3" ht="15.75" customHeight="1">
      <c r="C492" s="1"/>
    </row>
    <row r="493" spans="3:3" ht="15.75" customHeight="1">
      <c r="C493" s="1"/>
    </row>
    <row r="494" spans="3:3" ht="15.75" customHeight="1">
      <c r="C494" s="1"/>
    </row>
    <row r="495" spans="3:3" ht="15.75" customHeight="1">
      <c r="C495" s="1"/>
    </row>
    <row r="496" spans="3:3" ht="15.75" customHeight="1">
      <c r="C496" s="1"/>
    </row>
    <row r="497" spans="3:3" ht="15.75" customHeight="1">
      <c r="C497" s="1"/>
    </row>
    <row r="498" spans="3:3" ht="15.75" customHeight="1">
      <c r="C498" s="1"/>
    </row>
    <row r="499" spans="3:3" ht="15.75" customHeight="1">
      <c r="C499" s="1"/>
    </row>
    <row r="500" spans="3:3" ht="15.75" customHeight="1">
      <c r="C500" s="1"/>
    </row>
    <row r="501" spans="3:3" ht="15.75" customHeight="1">
      <c r="C501" s="1"/>
    </row>
    <row r="502" spans="3:3" ht="15.75" customHeight="1">
      <c r="C502" s="1"/>
    </row>
    <row r="503" spans="3:3" ht="15.75" customHeight="1">
      <c r="C503" s="1"/>
    </row>
    <row r="504" spans="3:3" ht="15.75" customHeight="1">
      <c r="C504" s="1"/>
    </row>
    <row r="505" spans="3:3" ht="15.75" customHeight="1">
      <c r="C505" s="1"/>
    </row>
    <row r="506" spans="3:3" ht="15.75" customHeight="1">
      <c r="C506" s="1"/>
    </row>
    <row r="507" spans="3:3" ht="15.75" customHeight="1">
      <c r="C507" s="1"/>
    </row>
    <row r="508" spans="3:3" ht="15.75" customHeight="1">
      <c r="C508" s="1"/>
    </row>
    <row r="509" spans="3:3" ht="15.75" customHeight="1">
      <c r="C509" s="1"/>
    </row>
    <row r="510" spans="3:3" ht="15.75" customHeight="1">
      <c r="C510" s="1"/>
    </row>
    <row r="511" spans="3:3" ht="15.75" customHeight="1">
      <c r="C511" s="1"/>
    </row>
    <row r="512" spans="3:3" ht="15.75" customHeight="1">
      <c r="C512" s="1"/>
    </row>
    <row r="513" spans="3:3" ht="15.75" customHeight="1">
      <c r="C513" s="1"/>
    </row>
    <row r="514" spans="3:3" ht="15.75" customHeight="1">
      <c r="C514" s="1"/>
    </row>
    <row r="515" spans="3:3" ht="15.75" customHeight="1">
      <c r="C515" s="1"/>
    </row>
    <row r="516" spans="3:3" ht="15.75" customHeight="1">
      <c r="C516" s="1"/>
    </row>
    <row r="517" spans="3:3" ht="15.75" customHeight="1">
      <c r="C517" s="1"/>
    </row>
    <row r="518" spans="3:3" ht="15.75" customHeight="1">
      <c r="C518" s="1"/>
    </row>
    <row r="519" spans="3:3" ht="15.75" customHeight="1">
      <c r="C519" s="1"/>
    </row>
    <row r="520" spans="3:3" ht="15.75" customHeight="1">
      <c r="C520" s="1"/>
    </row>
    <row r="521" spans="3:3" ht="15.75" customHeight="1">
      <c r="C521" s="1"/>
    </row>
    <row r="522" spans="3:3" ht="15.75" customHeight="1">
      <c r="C522" s="1"/>
    </row>
    <row r="523" spans="3:3" ht="15.75" customHeight="1">
      <c r="C523" s="1"/>
    </row>
    <row r="524" spans="3:3" ht="15.75" customHeight="1">
      <c r="C524" s="1"/>
    </row>
    <row r="525" spans="3:3" ht="15.75" customHeight="1">
      <c r="C525" s="1"/>
    </row>
    <row r="526" spans="3:3" ht="15.75" customHeight="1">
      <c r="C526" s="1"/>
    </row>
    <row r="527" spans="3:3" ht="15.75" customHeight="1">
      <c r="C527" s="1"/>
    </row>
    <row r="528" spans="3:3" ht="15.75" customHeight="1">
      <c r="C528" s="1"/>
    </row>
    <row r="529" spans="3:3" ht="15.75" customHeight="1">
      <c r="C529" s="1"/>
    </row>
    <row r="530" spans="3:3" ht="15.75" customHeight="1">
      <c r="C530" s="1"/>
    </row>
    <row r="531" spans="3:3" ht="15.75" customHeight="1">
      <c r="C531" s="1"/>
    </row>
    <row r="532" spans="3:3" ht="15.75" customHeight="1">
      <c r="C532" s="1"/>
    </row>
    <row r="533" spans="3:3" ht="15.75" customHeight="1">
      <c r="C533" s="1"/>
    </row>
    <row r="534" spans="3:3" ht="15.75" customHeight="1">
      <c r="C534" s="1"/>
    </row>
    <row r="535" spans="3:3" ht="15.75" customHeight="1">
      <c r="C535" s="1"/>
    </row>
    <row r="536" spans="3:3" ht="15.75" customHeight="1">
      <c r="C536" s="1"/>
    </row>
    <row r="537" spans="3:3" ht="15.75" customHeight="1">
      <c r="C537" s="1"/>
    </row>
    <row r="538" spans="3:3" ht="15.75" customHeight="1">
      <c r="C538" s="1"/>
    </row>
    <row r="539" spans="3:3" ht="15.75" customHeight="1">
      <c r="C539" s="1"/>
    </row>
    <row r="540" spans="3:3" ht="15.75" customHeight="1">
      <c r="C540" s="1"/>
    </row>
    <row r="541" spans="3:3" ht="15.75" customHeight="1">
      <c r="C541" s="1"/>
    </row>
    <row r="542" spans="3:3" ht="15.75" customHeight="1">
      <c r="C542" s="1"/>
    </row>
    <row r="543" spans="3:3" ht="15.75" customHeight="1">
      <c r="C543" s="1"/>
    </row>
    <row r="544" spans="3:3" ht="15.75" customHeight="1">
      <c r="C544" s="1"/>
    </row>
    <row r="545" spans="3:3" ht="15.75" customHeight="1">
      <c r="C545" s="1"/>
    </row>
    <row r="546" spans="3:3" ht="15.75" customHeight="1">
      <c r="C546" s="1"/>
    </row>
    <row r="547" spans="3:3" ht="15.75" customHeight="1">
      <c r="C547" s="1"/>
    </row>
    <row r="548" spans="3:3" ht="15.75" customHeight="1">
      <c r="C548" s="1"/>
    </row>
    <row r="549" spans="3:3" ht="15.75" customHeight="1">
      <c r="C549" s="1"/>
    </row>
    <row r="550" spans="3:3" ht="15.75" customHeight="1">
      <c r="C550" s="1"/>
    </row>
    <row r="551" spans="3:3" ht="15.75" customHeight="1">
      <c r="C551" s="1"/>
    </row>
    <row r="552" spans="3:3" ht="15.75" customHeight="1">
      <c r="C552" s="1"/>
    </row>
    <row r="553" spans="3:3" ht="15.75" customHeight="1">
      <c r="C553" s="1"/>
    </row>
    <row r="554" spans="3:3" ht="15.75" customHeight="1">
      <c r="C554" s="1"/>
    </row>
    <row r="555" spans="3:3" ht="15.75" customHeight="1">
      <c r="C555" s="1"/>
    </row>
    <row r="556" spans="3:3" ht="15.75" customHeight="1">
      <c r="C556" s="1"/>
    </row>
    <row r="557" spans="3:3" ht="15.75" customHeight="1">
      <c r="C557" s="1"/>
    </row>
    <row r="558" spans="3:3" ht="15.75" customHeight="1">
      <c r="C558" s="1"/>
    </row>
    <row r="559" spans="3:3" ht="15.75" customHeight="1">
      <c r="C559" s="1"/>
    </row>
    <row r="560" spans="3:3" ht="15.75" customHeight="1">
      <c r="C560" s="1"/>
    </row>
    <row r="561" spans="3:3" ht="15.75" customHeight="1">
      <c r="C561" s="1"/>
    </row>
    <row r="562" spans="3:3" ht="15.75" customHeight="1">
      <c r="C562" s="1"/>
    </row>
    <row r="563" spans="3:3" ht="15.75" customHeight="1">
      <c r="C563" s="1"/>
    </row>
    <row r="564" spans="3:3" ht="15.75" customHeight="1">
      <c r="C564" s="1"/>
    </row>
    <row r="565" spans="3:3" ht="15.75" customHeight="1">
      <c r="C565" s="1"/>
    </row>
    <row r="566" spans="3:3" ht="15.75" customHeight="1">
      <c r="C566" s="1"/>
    </row>
    <row r="567" spans="3:3" ht="15.75" customHeight="1">
      <c r="C567" s="1"/>
    </row>
    <row r="568" spans="3:3" ht="15.75" customHeight="1">
      <c r="C568" s="1"/>
    </row>
    <row r="569" spans="3:3" ht="15.75" customHeight="1">
      <c r="C569" s="1"/>
    </row>
    <row r="570" spans="3:3" ht="15.75" customHeight="1">
      <c r="C570" s="1"/>
    </row>
    <row r="571" spans="3:3" ht="15.75" customHeight="1">
      <c r="C571" s="1"/>
    </row>
    <row r="572" spans="3:3" ht="15.75" customHeight="1">
      <c r="C572" s="1"/>
    </row>
    <row r="573" spans="3:3" ht="15.75" customHeight="1">
      <c r="C573" s="1"/>
    </row>
    <row r="574" spans="3:3" ht="15.75" customHeight="1">
      <c r="C574" s="1"/>
    </row>
    <row r="575" spans="3:3" ht="15.75" customHeight="1">
      <c r="C575" s="1"/>
    </row>
    <row r="576" spans="3:3" ht="15.75" customHeight="1">
      <c r="C576" s="1"/>
    </row>
    <row r="577" spans="3:3" ht="15.75" customHeight="1">
      <c r="C577" s="1"/>
    </row>
    <row r="578" spans="3:3" ht="15.75" customHeight="1">
      <c r="C578" s="1"/>
    </row>
    <row r="579" spans="3:3" ht="15.75" customHeight="1">
      <c r="C579" s="1"/>
    </row>
    <row r="580" spans="3:3" ht="15.75" customHeight="1">
      <c r="C580" s="1"/>
    </row>
    <row r="581" spans="3:3" ht="15.75" customHeight="1">
      <c r="C581" s="1"/>
    </row>
    <row r="582" spans="3:3" ht="15.75" customHeight="1">
      <c r="C582" s="1"/>
    </row>
    <row r="583" spans="3:3" ht="15.75" customHeight="1">
      <c r="C583" s="1"/>
    </row>
    <row r="584" spans="3:3" ht="15.75" customHeight="1">
      <c r="C584" s="1"/>
    </row>
    <row r="585" spans="3:3" ht="15.75" customHeight="1">
      <c r="C585" s="1"/>
    </row>
    <row r="586" spans="3:3" ht="15.75" customHeight="1">
      <c r="C586" s="1"/>
    </row>
    <row r="587" spans="3:3" ht="15.75" customHeight="1">
      <c r="C587" s="1"/>
    </row>
    <row r="588" spans="3:3" ht="15.75" customHeight="1">
      <c r="C588" s="1"/>
    </row>
    <row r="589" spans="3:3" ht="15.75" customHeight="1">
      <c r="C589" s="1"/>
    </row>
    <row r="590" spans="3:3" ht="15.75" customHeight="1">
      <c r="C590" s="1"/>
    </row>
    <row r="591" spans="3:3" ht="15.75" customHeight="1">
      <c r="C591" s="1"/>
    </row>
    <row r="592" spans="3:3" ht="15.75" customHeight="1">
      <c r="C592" s="1"/>
    </row>
    <row r="593" spans="3:3" ht="15.75" customHeight="1">
      <c r="C593" s="1"/>
    </row>
    <row r="594" spans="3:3" ht="15.75" customHeight="1">
      <c r="C594" s="1"/>
    </row>
    <row r="595" spans="3:3" ht="15.75" customHeight="1">
      <c r="C595" s="1"/>
    </row>
    <row r="596" spans="3:3" ht="15.75" customHeight="1">
      <c r="C596" s="1"/>
    </row>
    <row r="597" spans="3:3" ht="15.75" customHeight="1">
      <c r="C597" s="1"/>
    </row>
    <row r="598" spans="3:3" ht="15.75" customHeight="1">
      <c r="C598" s="1"/>
    </row>
    <row r="599" spans="3:3" ht="15.75" customHeight="1">
      <c r="C599" s="1"/>
    </row>
    <row r="600" spans="3:3" ht="15.75" customHeight="1">
      <c r="C600" s="1"/>
    </row>
    <row r="601" spans="3:3" ht="15.75" customHeight="1">
      <c r="C601" s="1"/>
    </row>
    <row r="602" spans="3:3" ht="15.75" customHeight="1">
      <c r="C602" s="1"/>
    </row>
    <row r="603" spans="3:3" ht="15.75" customHeight="1">
      <c r="C603" s="1"/>
    </row>
    <row r="604" spans="3:3" ht="15.75" customHeight="1">
      <c r="C604" s="1"/>
    </row>
    <row r="605" spans="3:3" ht="15.75" customHeight="1">
      <c r="C605" s="1"/>
    </row>
    <row r="606" spans="3:3" ht="15.75" customHeight="1">
      <c r="C606" s="1"/>
    </row>
    <row r="607" spans="3:3" ht="15.75" customHeight="1">
      <c r="C607" s="1"/>
    </row>
    <row r="608" spans="3:3" ht="15.75" customHeight="1">
      <c r="C608" s="1"/>
    </row>
    <row r="609" spans="3:3" ht="15.75" customHeight="1">
      <c r="C609" s="1"/>
    </row>
    <row r="610" spans="3:3" ht="15.75" customHeight="1">
      <c r="C610" s="1"/>
    </row>
    <row r="611" spans="3:3" ht="15.75" customHeight="1">
      <c r="C611" s="1"/>
    </row>
    <row r="612" spans="3:3" ht="15.75" customHeight="1">
      <c r="C612" s="1"/>
    </row>
    <row r="613" spans="3:3" ht="15.75" customHeight="1">
      <c r="C613" s="1"/>
    </row>
    <row r="614" spans="3:3" ht="15.75" customHeight="1">
      <c r="C614" s="1"/>
    </row>
    <row r="615" spans="3:3" ht="15.75" customHeight="1">
      <c r="C615" s="1"/>
    </row>
    <row r="616" spans="3:3" ht="15.75" customHeight="1">
      <c r="C616" s="1"/>
    </row>
    <row r="617" spans="3:3" ht="15.75" customHeight="1">
      <c r="C617" s="1"/>
    </row>
    <row r="618" spans="3:3" ht="15.75" customHeight="1">
      <c r="C618" s="1"/>
    </row>
    <row r="619" spans="3:3" ht="15.75" customHeight="1">
      <c r="C619" s="1"/>
    </row>
    <row r="620" spans="3:3" ht="15.75" customHeight="1">
      <c r="C620" s="1"/>
    </row>
    <row r="621" spans="3:3" ht="15.75" customHeight="1">
      <c r="C621" s="1"/>
    </row>
    <row r="622" spans="3:3" ht="15.75" customHeight="1">
      <c r="C622" s="1"/>
    </row>
    <row r="623" spans="3:3" ht="15.75" customHeight="1">
      <c r="C623" s="1"/>
    </row>
    <row r="624" spans="3:3" ht="15.75" customHeight="1">
      <c r="C624" s="1"/>
    </row>
    <row r="625" spans="3:3" ht="15.75" customHeight="1">
      <c r="C625" s="1"/>
    </row>
    <row r="626" spans="3:3" ht="15.75" customHeight="1">
      <c r="C626" s="1"/>
    </row>
    <row r="627" spans="3:3" ht="15.75" customHeight="1">
      <c r="C627" s="1"/>
    </row>
    <row r="628" spans="3:3" ht="15.75" customHeight="1">
      <c r="C628" s="1"/>
    </row>
    <row r="629" spans="3:3" ht="15.75" customHeight="1">
      <c r="C629" s="1"/>
    </row>
    <row r="630" spans="3:3" ht="15.75" customHeight="1">
      <c r="C630" s="1"/>
    </row>
    <row r="631" spans="3:3" ht="15.75" customHeight="1">
      <c r="C631" s="1"/>
    </row>
    <row r="632" spans="3:3" ht="15.75" customHeight="1">
      <c r="C632" s="1"/>
    </row>
    <row r="633" spans="3:3" ht="15.75" customHeight="1">
      <c r="C633" s="1"/>
    </row>
    <row r="634" spans="3:3" ht="15.75" customHeight="1">
      <c r="C634" s="1"/>
    </row>
    <row r="635" spans="3:3" ht="15.75" customHeight="1">
      <c r="C635" s="1"/>
    </row>
    <row r="636" spans="3:3" ht="15.75" customHeight="1">
      <c r="C636" s="1"/>
    </row>
    <row r="637" spans="3:3" ht="15.75" customHeight="1">
      <c r="C637" s="1"/>
    </row>
    <row r="638" spans="3:3" ht="15.75" customHeight="1">
      <c r="C638" s="1"/>
    </row>
    <row r="639" spans="3:3" ht="15.75" customHeight="1">
      <c r="C639" s="1"/>
    </row>
    <row r="640" spans="3:3" ht="15.75" customHeight="1">
      <c r="C640" s="1"/>
    </row>
    <row r="641" spans="3:3" ht="15.75" customHeight="1">
      <c r="C641" s="1"/>
    </row>
    <row r="642" spans="3:3" ht="15.75" customHeight="1">
      <c r="C642" s="1"/>
    </row>
    <row r="643" spans="3:3" ht="15.75" customHeight="1">
      <c r="C643" s="1"/>
    </row>
    <row r="644" spans="3:3" ht="15.75" customHeight="1">
      <c r="C644" s="1"/>
    </row>
    <row r="645" spans="3:3" ht="15.75" customHeight="1">
      <c r="C645" s="1"/>
    </row>
    <row r="646" spans="3:3" ht="15.75" customHeight="1">
      <c r="C646" s="1"/>
    </row>
    <row r="647" spans="3:3" ht="15.75" customHeight="1">
      <c r="C647" s="1"/>
    </row>
    <row r="648" spans="3:3" ht="15.75" customHeight="1">
      <c r="C648" s="1"/>
    </row>
    <row r="649" spans="3:3" ht="15.75" customHeight="1">
      <c r="C649" s="1"/>
    </row>
    <row r="650" spans="3:3" ht="15.75" customHeight="1">
      <c r="C650" s="1"/>
    </row>
    <row r="651" spans="3:3" ht="15.75" customHeight="1">
      <c r="C651" s="1"/>
    </row>
    <row r="652" spans="3:3" ht="15.75" customHeight="1">
      <c r="C652" s="1"/>
    </row>
    <row r="653" spans="3:3" ht="15.75" customHeight="1">
      <c r="C653" s="1"/>
    </row>
    <row r="654" spans="3:3" ht="15.75" customHeight="1">
      <c r="C654" s="1"/>
    </row>
    <row r="655" spans="3:3" ht="15.75" customHeight="1">
      <c r="C655" s="1"/>
    </row>
    <row r="656" spans="3:3" ht="15.75" customHeight="1">
      <c r="C656" s="1"/>
    </row>
    <row r="657" spans="3:3" ht="15.75" customHeight="1">
      <c r="C657" s="1"/>
    </row>
    <row r="658" spans="3:3" ht="15.75" customHeight="1">
      <c r="C658" s="1"/>
    </row>
    <row r="659" spans="3:3" ht="15.75" customHeight="1">
      <c r="C659" s="1"/>
    </row>
    <row r="660" spans="3:3" ht="15.75" customHeight="1">
      <c r="C660" s="1"/>
    </row>
    <row r="661" spans="3:3" ht="15.75" customHeight="1">
      <c r="C661" s="1"/>
    </row>
    <row r="662" spans="3:3" ht="15.75" customHeight="1">
      <c r="C662" s="1"/>
    </row>
    <row r="663" spans="3:3" ht="15.75" customHeight="1">
      <c r="C663" s="1"/>
    </row>
    <row r="664" spans="3:3" ht="15.75" customHeight="1">
      <c r="C664" s="1"/>
    </row>
    <row r="665" spans="3:3" ht="15.75" customHeight="1">
      <c r="C665" s="1"/>
    </row>
    <row r="666" spans="3:3" ht="15.75" customHeight="1">
      <c r="C666" s="1"/>
    </row>
    <row r="667" spans="3:3" ht="15.75" customHeight="1">
      <c r="C667" s="1"/>
    </row>
    <row r="668" spans="3:3" ht="15.75" customHeight="1">
      <c r="C668" s="1"/>
    </row>
    <row r="669" spans="3:3" ht="15.75" customHeight="1">
      <c r="C669" s="1"/>
    </row>
    <row r="670" spans="3:3" ht="15.75" customHeight="1">
      <c r="C670" s="1"/>
    </row>
    <row r="671" spans="3:3" ht="15.75" customHeight="1">
      <c r="C671" s="1"/>
    </row>
    <row r="672" spans="3:3" ht="15.75" customHeight="1">
      <c r="C672" s="1"/>
    </row>
    <row r="673" spans="3:3" ht="15.75" customHeight="1">
      <c r="C673" s="1"/>
    </row>
    <row r="674" spans="3:3" ht="15.75" customHeight="1">
      <c r="C674" s="1"/>
    </row>
    <row r="675" spans="3:3" ht="15.75" customHeight="1">
      <c r="C675" s="1"/>
    </row>
    <row r="676" spans="3:3" ht="15.75" customHeight="1">
      <c r="C676" s="1"/>
    </row>
    <row r="677" spans="3:3" ht="15.75" customHeight="1">
      <c r="C677" s="1"/>
    </row>
    <row r="678" spans="3:3" ht="15.75" customHeight="1">
      <c r="C678" s="1"/>
    </row>
    <row r="679" spans="3:3" ht="15.75" customHeight="1">
      <c r="C679" s="1"/>
    </row>
    <row r="680" spans="3:3" ht="15.75" customHeight="1">
      <c r="C680" s="1"/>
    </row>
    <row r="681" spans="3:3" ht="15.75" customHeight="1">
      <c r="C681" s="1"/>
    </row>
    <row r="682" spans="3:3" ht="15.75" customHeight="1">
      <c r="C682" s="1"/>
    </row>
    <row r="683" spans="3:3" ht="15.75" customHeight="1">
      <c r="C683" s="1"/>
    </row>
    <row r="684" spans="3:3" ht="15.75" customHeight="1">
      <c r="C684" s="1"/>
    </row>
    <row r="685" spans="3:3" ht="15.75" customHeight="1">
      <c r="C685" s="1"/>
    </row>
    <row r="686" spans="3:3" ht="15.75" customHeight="1">
      <c r="C686" s="1"/>
    </row>
    <row r="687" spans="3:3" ht="15.75" customHeight="1">
      <c r="C687" s="1"/>
    </row>
    <row r="688" spans="3:3" ht="15.75" customHeight="1">
      <c r="C688" s="1"/>
    </row>
    <row r="689" spans="3:3" ht="15.75" customHeight="1">
      <c r="C689" s="1"/>
    </row>
    <row r="690" spans="3:3" ht="15.75" customHeight="1">
      <c r="C690" s="1"/>
    </row>
    <row r="691" spans="3:3" ht="15.75" customHeight="1">
      <c r="C691" s="1"/>
    </row>
    <row r="692" spans="3:3" ht="15.75" customHeight="1">
      <c r="C692" s="1"/>
    </row>
    <row r="693" spans="3:3" ht="15.75" customHeight="1">
      <c r="C693" s="1"/>
    </row>
    <row r="694" spans="3:3" ht="15.75" customHeight="1">
      <c r="C694" s="1"/>
    </row>
    <row r="695" spans="3:3" ht="15.75" customHeight="1">
      <c r="C695" s="1"/>
    </row>
    <row r="696" spans="3:3" ht="15.75" customHeight="1">
      <c r="C696" s="1"/>
    </row>
    <row r="697" spans="3:3" ht="15.75" customHeight="1">
      <c r="C697" s="1"/>
    </row>
    <row r="698" spans="3:3" ht="15.75" customHeight="1">
      <c r="C698" s="1"/>
    </row>
    <row r="699" spans="3:3" ht="15.75" customHeight="1">
      <c r="C699" s="1"/>
    </row>
    <row r="700" spans="3:3" ht="15.75" customHeight="1">
      <c r="C700" s="1"/>
    </row>
    <row r="701" spans="3:3" ht="15.75" customHeight="1">
      <c r="C701" s="1"/>
    </row>
    <row r="702" spans="3:3" ht="15.75" customHeight="1">
      <c r="C702" s="1"/>
    </row>
    <row r="703" spans="3:3" ht="15.75" customHeight="1">
      <c r="C703" s="1"/>
    </row>
    <row r="704" spans="3:3" ht="15.75" customHeight="1">
      <c r="C704" s="1"/>
    </row>
    <row r="705" spans="3:3" ht="15.75" customHeight="1">
      <c r="C705" s="1"/>
    </row>
    <row r="706" spans="3:3" ht="15.75" customHeight="1">
      <c r="C706" s="1"/>
    </row>
    <row r="707" spans="3:3" ht="15.75" customHeight="1">
      <c r="C707" s="1"/>
    </row>
    <row r="708" spans="3:3" ht="15.75" customHeight="1">
      <c r="C708" s="1"/>
    </row>
    <row r="709" spans="3:3" ht="15.75" customHeight="1">
      <c r="C709" s="1"/>
    </row>
    <row r="710" spans="3:3" ht="15.75" customHeight="1">
      <c r="C710" s="1"/>
    </row>
    <row r="711" spans="3:3" ht="15.75" customHeight="1">
      <c r="C711" s="1"/>
    </row>
    <row r="712" spans="3:3" ht="15.75" customHeight="1">
      <c r="C712" s="1"/>
    </row>
    <row r="713" spans="3:3" ht="15.75" customHeight="1">
      <c r="C713" s="1"/>
    </row>
    <row r="714" spans="3:3" ht="15.75" customHeight="1">
      <c r="C714" s="1"/>
    </row>
    <row r="715" spans="3:3" ht="15.75" customHeight="1">
      <c r="C715" s="1"/>
    </row>
    <row r="716" spans="3:3" ht="15.75" customHeight="1">
      <c r="C716" s="1"/>
    </row>
    <row r="717" spans="3:3" ht="15.75" customHeight="1">
      <c r="C717" s="1"/>
    </row>
    <row r="718" spans="3:3" ht="15.75" customHeight="1">
      <c r="C718" s="1"/>
    </row>
    <row r="719" spans="3:3" ht="15.75" customHeight="1">
      <c r="C719" s="1"/>
    </row>
    <row r="720" spans="3:3" ht="15.75" customHeight="1">
      <c r="C720" s="1"/>
    </row>
    <row r="721" spans="3:3" ht="15.75" customHeight="1">
      <c r="C721" s="1"/>
    </row>
    <row r="722" spans="3:3" ht="15.75" customHeight="1">
      <c r="C722" s="1"/>
    </row>
    <row r="723" spans="3:3" ht="15.75" customHeight="1">
      <c r="C723" s="1"/>
    </row>
    <row r="724" spans="3:3" ht="15.75" customHeight="1">
      <c r="C724" s="1"/>
    </row>
    <row r="725" spans="3:3" ht="15.75" customHeight="1">
      <c r="C725" s="1"/>
    </row>
    <row r="726" spans="3:3" ht="15.75" customHeight="1">
      <c r="C726" s="1"/>
    </row>
    <row r="727" spans="3:3" ht="15.75" customHeight="1">
      <c r="C727" s="1"/>
    </row>
    <row r="728" spans="3:3" ht="15.75" customHeight="1">
      <c r="C728" s="1"/>
    </row>
    <row r="729" spans="3:3" ht="15.75" customHeight="1">
      <c r="C729" s="1"/>
    </row>
    <row r="730" spans="3:3" ht="15.75" customHeight="1">
      <c r="C730" s="1"/>
    </row>
    <row r="731" spans="3:3" ht="15.75" customHeight="1">
      <c r="C731" s="1"/>
    </row>
    <row r="732" spans="3:3" ht="15.75" customHeight="1">
      <c r="C732" s="1"/>
    </row>
    <row r="733" spans="3:3" ht="15.75" customHeight="1">
      <c r="C733" s="1"/>
    </row>
    <row r="734" spans="3:3" ht="15.75" customHeight="1">
      <c r="C734" s="1"/>
    </row>
    <row r="735" spans="3:3" ht="15.75" customHeight="1">
      <c r="C735" s="1"/>
    </row>
    <row r="736" spans="3:3" ht="15.75" customHeight="1">
      <c r="C736" s="1"/>
    </row>
    <row r="737" spans="3:3" ht="15.75" customHeight="1">
      <c r="C737" s="1"/>
    </row>
    <row r="738" spans="3:3" ht="15.75" customHeight="1">
      <c r="C738" s="1"/>
    </row>
    <row r="739" spans="3:3" ht="15.75" customHeight="1">
      <c r="C739" s="1"/>
    </row>
    <row r="740" spans="3:3" ht="15.75" customHeight="1">
      <c r="C740" s="1"/>
    </row>
    <row r="741" spans="3:3" ht="15.75" customHeight="1">
      <c r="C741" s="1"/>
    </row>
    <row r="742" spans="3:3" ht="15.75" customHeight="1">
      <c r="C742" s="1"/>
    </row>
    <row r="743" spans="3:3" ht="15.75" customHeight="1">
      <c r="C743" s="1"/>
    </row>
    <row r="744" spans="3:3" ht="15.75" customHeight="1">
      <c r="C744" s="1"/>
    </row>
    <row r="745" spans="3:3" ht="15.75" customHeight="1">
      <c r="C745" s="1"/>
    </row>
    <row r="746" spans="3:3" ht="15.75" customHeight="1">
      <c r="C746" s="1"/>
    </row>
    <row r="747" spans="3:3" ht="15.75" customHeight="1">
      <c r="C747" s="1"/>
    </row>
    <row r="748" spans="3:3" ht="15.75" customHeight="1">
      <c r="C748" s="1"/>
    </row>
    <row r="749" spans="3:3" ht="15.75" customHeight="1">
      <c r="C749" s="1"/>
    </row>
    <row r="750" spans="3:3" ht="15.75" customHeight="1">
      <c r="C750" s="1"/>
    </row>
    <row r="751" spans="3:3" ht="15.75" customHeight="1">
      <c r="C751" s="1"/>
    </row>
    <row r="752" spans="3:3" ht="15.75" customHeight="1">
      <c r="C752" s="1"/>
    </row>
    <row r="753" spans="3:3" ht="15.75" customHeight="1">
      <c r="C753" s="1"/>
    </row>
    <row r="754" spans="3:3" ht="15.75" customHeight="1">
      <c r="C754" s="1"/>
    </row>
    <row r="755" spans="3:3" ht="15.75" customHeight="1">
      <c r="C755" s="1"/>
    </row>
    <row r="756" spans="3:3" ht="15.75" customHeight="1">
      <c r="C756" s="1"/>
    </row>
    <row r="757" spans="3:3" ht="15.75" customHeight="1">
      <c r="C757" s="1"/>
    </row>
    <row r="758" spans="3:3" ht="15.75" customHeight="1">
      <c r="C758" s="1"/>
    </row>
    <row r="759" spans="3:3" ht="15.75" customHeight="1">
      <c r="C759" s="1"/>
    </row>
    <row r="760" spans="3:3" ht="15.75" customHeight="1">
      <c r="C760" s="1"/>
    </row>
    <row r="761" spans="3:3" ht="15.75" customHeight="1">
      <c r="C761" s="1"/>
    </row>
    <row r="762" spans="3:3" ht="15.75" customHeight="1">
      <c r="C762" s="1"/>
    </row>
    <row r="763" spans="3:3" ht="15.75" customHeight="1">
      <c r="C763" s="1"/>
    </row>
    <row r="764" spans="3:3" ht="15.75" customHeight="1">
      <c r="C764" s="1"/>
    </row>
    <row r="765" spans="3:3" ht="15.75" customHeight="1">
      <c r="C765" s="1"/>
    </row>
    <row r="766" spans="3:3" ht="15.75" customHeight="1">
      <c r="C766" s="1"/>
    </row>
    <row r="767" spans="3:3" ht="15.75" customHeight="1">
      <c r="C767" s="1"/>
    </row>
    <row r="768" spans="3:3" ht="15.75" customHeight="1">
      <c r="C768" s="1"/>
    </row>
    <row r="769" spans="3:3" ht="15.75" customHeight="1">
      <c r="C769" s="1"/>
    </row>
    <row r="770" spans="3:3" ht="15.75" customHeight="1">
      <c r="C770" s="1"/>
    </row>
    <row r="771" spans="3:3" ht="15.75" customHeight="1">
      <c r="C771" s="1"/>
    </row>
    <row r="772" spans="3:3" ht="15.75" customHeight="1">
      <c r="C772" s="1"/>
    </row>
    <row r="773" spans="3:3" ht="15.75" customHeight="1">
      <c r="C773" s="1"/>
    </row>
    <row r="774" spans="3:3" ht="15.75" customHeight="1">
      <c r="C774" s="1"/>
    </row>
    <row r="775" spans="3:3" ht="15.75" customHeight="1">
      <c r="C775" s="1"/>
    </row>
    <row r="776" spans="3:3" ht="15.75" customHeight="1">
      <c r="C776" s="1"/>
    </row>
    <row r="777" spans="3:3" ht="15.75" customHeight="1">
      <c r="C777" s="1"/>
    </row>
    <row r="778" spans="3:3" ht="15.75" customHeight="1">
      <c r="C778" s="1"/>
    </row>
    <row r="779" spans="3:3" ht="15.75" customHeight="1">
      <c r="C779" s="1"/>
    </row>
    <row r="780" spans="3:3" ht="15.75" customHeight="1">
      <c r="C780" s="1"/>
    </row>
    <row r="781" spans="3:3" ht="15.75" customHeight="1">
      <c r="C781" s="1"/>
    </row>
    <row r="782" spans="3:3" ht="15.75" customHeight="1">
      <c r="C782" s="1"/>
    </row>
    <row r="783" spans="3:3" ht="15.75" customHeight="1">
      <c r="C783" s="1"/>
    </row>
    <row r="784" spans="3:3" ht="15.75" customHeight="1">
      <c r="C784" s="1"/>
    </row>
    <row r="785" spans="3:3" ht="15.75" customHeight="1">
      <c r="C785" s="1"/>
    </row>
    <row r="786" spans="3:3" ht="15.75" customHeight="1">
      <c r="C786" s="1"/>
    </row>
    <row r="787" spans="3:3" ht="15.75" customHeight="1">
      <c r="C787" s="1"/>
    </row>
    <row r="788" spans="3:3" ht="15.75" customHeight="1">
      <c r="C788" s="1"/>
    </row>
    <row r="789" spans="3:3" ht="15.75" customHeight="1">
      <c r="C789" s="1"/>
    </row>
    <row r="790" spans="3:3" ht="15.75" customHeight="1">
      <c r="C790" s="1"/>
    </row>
    <row r="791" spans="3:3" ht="15.75" customHeight="1">
      <c r="C791" s="1"/>
    </row>
    <row r="792" spans="3:3" ht="15.75" customHeight="1">
      <c r="C792" s="1"/>
    </row>
    <row r="793" spans="3:3" ht="15.75" customHeight="1">
      <c r="C793" s="1"/>
    </row>
    <row r="794" spans="3:3" ht="15.75" customHeight="1">
      <c r="C794" s="1"/>
    </row>
    <row r="795" spans="3:3" ht="15.75" customHeight="1">
      <c r="C795" s="1"/>
    </row>
    <row r="796" spans="3:3" ht="15.75" customHeight="1">
      <c r="C796" s="1"/>
    </row>
    <row r="797" spans="3:3" ht="15.75" customHeight="1">
      <c r="C797" s="1"/>
    </row>
    <row r="798" spans="3:3" ht="15.75" customHeight="1">
      <c r="C798" s="1"/>
    </row>
    <row r="799" spans="3:3" ht="15.75" customHeight="1">
      <c r="C799" s="1"/>
    </row>
    <row r="800" spans="3:3" ht="15.75" customHeight="1">
      <c r="C800" s="1"/>
    </row>
    <row r="801" spans="3:3" ht="15.75" customHeight="1">
      <c r="C801" s="1"/>
    </row>
    <row r="802" spans="3:3" ht="15.75" customHeight="1">
      <c r="C802" s="1"/>
    </row>
    <row r="803" spans="3:3" ht="15.75" customHeight="1">
      <c r="C803" s="1"/>
    </row>
    <row r="804" spans="3:3" ht="15.75" customHeight="1">
      <c r="C804" s="1"/>
    </row>
    <row r="805" spans="3:3" ht="15.75" customHeight="1">
      <c r="C805" s="1"/>
    </row>
    <row r="806" spans="3:3" ht="15.75" customHeight="1">
      <c r="C806" s="1"/>
    </row>
    <row r="807" spans="3:3" ht="15.75" customHeight="1">
      <c r="C807" s="1"/>
    </row>
    <row r="808" spans="3:3" ht="15.75" customHeight="1">
      <c r="C808" s="1"/>
    </row>
    <row r="809" spans="3:3" ht="15.75" customHeight="1">
      <c r="C809" s="1"/>
    </row>
    <row r="810" spans="3:3" ht="15.75" customHeight="1">
      <c r="C810" s="1"/>
    </row>
    <row r="811" spans="3:3" ht="15.75" customHeight="1">
      <c r="C811" s="1"/>
    </row>
    <row r="812" spans="3:3" ht="15.75" customHeight="1">
      <c r="C812" s="1"/>
    </row>
    <row r="813" spans="3:3" ht="15.75" customHeight="1">
      <c r="C813" s="1"/>
    </row>
    <row r="814" spans="3:3" ht="15.75" customHeight="1">
      <c r="C814" s="1"/>
    </row>
    <row r="815" spans="3:3" ht="15.75" customHeight="1">
      <c r="C815" s="1"/>
    </row>
    <row r="816" spans="3:3" ht="15.75" customHeight="1">
      <c r="C816" s="1"/>
    </row>
    <row r="817" spans="3:3" ht="15.75" customHeight="1">
      <c r="C817" s="1"/>
    </row>
    <row r="818" spans="3:3" ht="15.75" customHeight="1">
      <c r="C818" s="1"/>
    </row>
    <row r="819" spans="3:3" ht="15.75" customHeight="1">
      <c r="C819" s="1"/>
    </row>
    <row r="820" spans="3:3" ht="15.75" customHeight="1">
      <c r="C820" s="1"/>
    </row>
    <row r="821" spans="3:3" ht="15.75" customHeight="1">
      <c r="C821" s="1"/>
    </row>
    <row r="822" spans="3:3" ht="15.75" customHeight="1">
      <c r="C822" s="1"/>
    </row>
    <row r="823" spans="3:3" ht="15.75" customHeight="1">
      <c r="C823" s="1"/>
    </row>
    <row r="824" spans="3:3" ht="15.75" customHeight="1">
      <c r="C824" s="1"/>
    </row>
    <row r="825" spans="3:3" ht="15.75" customHeight="1">
      <c r="C825" s="1"/>
    </row>
    <row r="826" spans="3:3" ht="15.75" customHeight="1">
      <c r="C826" s="1"/>
    </row>
    <row r="827" spans="3:3" ht="15.75" customHeight="1">
      <c r="C827" s="1"/>
    </row>
    <row r="828" spans="3:3" ht="15.75" customHeight="1">
      <c r="C828" s="1"/>
    </row>
    <row r="829" spans="3:3" ht="15.75" customHeight="1">
      <c r="C829" s="1"/>
    </row>
    <row r="830" spans="3:3" ht="15.75" customHeight="1">
      <c r="C830" s="1"/>
    </row>
    <row r="831" spans="3:3" ht="15.75" customHeight="1">
      <c r="C831" s="1"/>
    </row>
    <row r="832" spans="3:3" ht="15.75" customHeight="1">
      <c r="C832" s="1"/>
    </row>
    <row r="833" spans="3:3" ht="15.75" customHeight="1">
      <c r="C833" s="1"/>
    </row>
    <row r="834" spans="3:3" ht="15.75" customHeight="1">
      <c r="C834" s="1"/>
    </row>
    <row r="835" spans="3:3" ht="15.75" customHeight="1">
      <c r="C835" s="1"/>
    </row>
    <row r="836" spans="3:3" ht="15.75" customHeight="1">
      <c r="C836" s="1"/>
    </row>
    <row r="837" spans="3:3" ht="15.75" customHeight="1">
      <c r="C837" s="1"/>
    </row>
    <row r="838" spans="3:3" ht="15.75" customHeight="1">
      <c r="C838" s="1"/>
    </row>
    <row r="839" spans="3:3" ht="15.75" customHeight="1">
      <c r="C839" s="1"/>
    </row>
    <row r="840" spans="3:3" ht="15.75" customHeight="1">
      <c r="C840" s="1"/>
    </row>
    <row r="841" spans="3:3" ht="15.75" customHeight="1">
      <c r="C841" s="1"/>
    </row>
    <row r="842" spans="3:3" ht="15.75" customHeight="1">
      <c r="C842" s="1"/>
    </row>
    <row r="843" spans="3:3" ht="15.75" customHeight="1">
      <c r="C843" s="1"/>
    </row>
    <row r="844" spans="3:3" ht="15.75" customHeight="1">
      <c r="C844" s="1"/>
    </row>
    <row r="845" spans="3:3" ht="15.75" customHeight="1">
      <c r="C845" s="1"/>
    </row>
    <row r="846" spans="3:3" ht="15.75" customHeight="1">
      <c r="C846" s="1"/>
    </row>
    <row r="847" spans="3:3" ht="15.75" customHeight="1">
      <c r="C847" s="1"/>
    </row>
    <row r="848" spans="3:3" ht="15.75" customHeight="1">
      <c r="C848" s="1"/>
    </row>
    <row r="849" spans="3:3" ht="15.75" customHeight="1">
      <c r="C849" s="1"/>
    </row>
    <row r="850" spans="3:3" ht="15.75" customHeight="1">
      <c r="C850" s="1"/>
    </row>
    <row r="851" spans="3:3" ht="15.75" customHeight="1">
      <c r="C851" s="1"/>
    </row>
    <row r="852" spans="3:3" ht="15.75" customHeight="1">
      <c r="C852" s="1"/>
    </row>
    <row r="853" spans="3:3" ht="15.75" customHeight="1">
      <c r="C853" s="1"/>
    </row>
    <row r="854" spans="3:3" ht="15.75" customHeight="1">
      <c r="C854" s="1"/>
    </row>
    <row r="855" spans="3:3" ht="15.75" customHeight="1">
      <c r="C855" s="1"/>
    </row>
    <row r="856" spans="3:3" ht="15.75" customHeight="1">
      <c r="C856" s="1"/>
    </row>
    <row r="857" spans="3:3" ht="15.75" customHeight="1">
      <c r="C857" s="1"/>
    </row>
    <row r="858" spans="3:3" ht="15.75" customHeight="1">
      <c r="C858" s="1"/>
    </row>
    <row r="859" spans="3:3" ht="15.75" customHeight="1">
      <c r="C859" s="1"/>
    </row>
    <row r="860" spans="3:3" ht="15.75" customHeight="1">
      <c r="C860" s="1"/>
    </row>
    <row r="861" spans="3:3" ht="15.75" customHeight="1">
      <c r="C861" s="1"/>
    </row>
    <row r="862" spans="3:3" ht="15.75" customHeight="1">
      <c r="C862" s="1"/>
    </row>
    <row r="863" spans="3:3" ht="15.75" customHeight="1">
      <c r="C863" s="1"/>
    </row>
    <row r="864" spans="3:3" ht="15.75" customHeight="1">
      <c r="C864" s="1"/>
    </row>
    <row r="865" spans="3:3" ht="15.75" customHeight="1">
      <c r="C865" s="1"/>
    </row>
    <row r="866" spans="3:3" ht="15.75" customHeight="1">
      <c r="C866" s="1"/>
    </row>
    <row r="867" spans="3:3" ht="15.75" customHeight="1">
      <c r="C867" s="1"/>
    </row>
    <row r="868" spans="3:3" ht="15.75" customHeight="1">
      <c r="C868" s="1"/>
    </row>
    <row r="869" spans="3:3" ht="15.75" customHeight="1">
      <c r="C869" s="1"/>
    </row>
    <row r="870" spans="3:3" ht="15.75" customHeight="1">
      <c r="C870" s="1"/>
    </row>
    <row r="871" spans="3:3" ht="15.75" customHeight="1">
      <c r="C871" s="1"/>
    </row>
    <row r="872" spans="3:3" ht="15.75" customHeight="1">
      <c r="C872" s="1"/>
    </row>
    <row r="873" spans="3:3" ht="15.75" customHeight="1">
      <c r="C873" s="1"/>
    </row>
    <row r="874" spans="3:3" ht="15.75" customHeight="1">
      <c r="C874" s="1"/>
    </row>
    <row r="875" spans="3:3" ht="15.75" customHeight="1">
      <c r="C875" s="1"/>
    </row>
    <row r="876" spans="3:3" ht="15.75" customHeight="1">
      <c r="C876" s="1"/>
    </row>
    <row r="877" spans="3:3" ht="15.75" customHeight="1">
      <c r="C877" s="1"/>
    </row>
    <row r="878" spans="3:3" ht="15.75" customHeight="1">
      <c r="C878" s="1"/>
    </row>
    <row r="879" spans="3:3" ht="15.75" customHeight="1">
      <c r="C879" s="1"/>
    </row>
    <row r="880" spans="3:3" ht="15.75" customHeight="1">
      <c r="C880" s="1"/>
    </row>
    <row r="881" spans="3:3" ht="15.75" customHeight="1">
      <c r="C881" s="1"/>
    </row>
    <row r="882" spans="3:3" ht="15.75" customHeight="1">
      <c r="C882" s="1"/>
    </row>
    <row r="883" spans="3:3" ht="15.75" customHeight="1">
      <c r="C883" s="1"/>
    </row>
    <row r="884" spans="3:3" ht="15.75" customHeight="1">
      <c r="C884" s="1"/>
    </row>
    <row r="885" spans="3:3" ht="15.75" customHeight="1">
      <c r="C885" s="1"/>
    </row>
    <row r="886" spans="3:3" ht="15.75" customHeight="1">
      <c r="C886" s="1"/>
    </row>
    <row r="887" spans="3:3" ht="15.75" customHeight="1">
      <c r="C887" s="1"/>
    </row>
    <row r="888" spans="3:3" ht="15.75" customHeight="1">
      <c r="C888" s="1"/>
    </row>
    <row r="889" spans="3:3" ht="15.75" customHeight="1">
      <c r="C889" s="1"/>
    </row>
    <row r="890" spans="3:3" ht="15.75" customHeight="1">
      <c r="C890" s="1"/>
    </row>
    <row r="891" spans="3:3" ht="15.75" customHeight="1">
      <c r="C891" s="1"/>
    </row>
    <row r="892" spans="3:3" ht="15.75" customHeight="1">
      <c r="C892" s="1"/>
    </row>
    <row r="893" spans="3:3" ht="15.75" customHeight="1">
      <c r="C893" s="1"/>
    </row>
    <row r="894" spans="3:3" ht="15.75" customHeight="1">
      <c r="C894" s="1"/>
    </row>
    <row r="895" spans="3:3" ht="15.75" customHeight="1">
      <c r="C895" s="1"/>
    </row>
    <row r="896" spans="3:3" ht="15.75" customHeight="1">
      <c r="C896" s="1"/>
    </row>
    <row r="897" spans="3:3" ht="15.75" customHeight="1">
      <c r="C897" s="1"/>
    </row>
    <row r="898" spans="3:3" ht="15.75" customHeight="1">
      <c r="C898" s="1"/>
    </row>
    <row r="899" spans="3:3" ht="15.75" customHeight="1">
      <c r="C899" s="1"/>
    </row>
    <row r="900" spans="3:3" ht="15.75" customHeight="1">
      <c r="C900" s="1"/>
    </row>
    <row r="901" spans="3:3" ht="15.75" customHeight="1">
      <c r="C901" s="1"/>
    </row>
    <row r="902" spans="3:3" ht="15.75" customHeight="1">
      <c r="C902" s="1"/>
    </row>
    <row r="903" spans="3:3" ht="15.75" customHeight="1">
      <c r="C903" s="1"/>
    </row>
    <row r="904" spans="3:3" ht="15.75" customHeight="1">
      <c r="C904" s="1"/>
    </row>
    <row r="905" spans="3:3" ht="15.75" customHeight="1">
      <c r="C905" s="1"/>
    </row>
    <row r="906" spans="3:3" ht="15.75" customHeight="1">
      <c r="C906" s="1"/>
    </row>
    <row r="907" spans="3:3" ht="15.75" customHeight="1">
      <c r="C907" s="1"/>
    </row>
    <row r="908" spans="3:3" ht="15.75" customHeight="1">
      <c r="C908" s="1"/>
    </row>
    <row r="909" spans="3:3" ht="15.75" customHeight="1">
      <c r="C909" s="1"/>
    </row>
    <row r="910" spans="3:3" ht="15.75" customHeight="1">
      <c r="C910" s="1"/>
    </row>
    <row r="911" spans="3:3" ht="15.75" customHeight="1">
      <c r="C911" s="1"/>
    </row>
    <row r="912" spans="3:3" ht="15.75" customHeight="1">
      <c r="C912" s="1"/>
    </row>
    <row r="913" spans="3:3" ht="15.75" customHeight="1">
      <c r="C913" s="1"/>
    </row>
    <row r="914" spans="3:3" ht="15.75" customHeight="1">
      <c r="C914" s="1"/>
    </row>
    <row r="915" spans="3:3" ht="15.75" customHeight="1">
      <c r="C915" s="1"/>
    </row>
    <row r="916" spans="3:3" ht="15.75" customHeight="1">
      <c r="C916" s="1"/>
    </row>
    <row r="917" spans="3:3" ht="15.75" customHeight="1">
      <c r="C917" s="1"/>
    </row>
    <row r="918" spans="3:3" ht="15.75" customHeight="1">
      <c r="C918" s="1"/>
    </row>
    <row r="919" spans="3:3" ht="15.75" customHeight="1">
      <c r="C919" s="1"/>
    </row>
    <row r="920" spans="3:3" ht="15.75" customHeight="1">
      <c r="C920" s="1"/>
    </row>
    <row r="921" spans="3:3" ht="15.75" customHeight="1">
      <c r="C921" s="1"/>
    </row>
    <row r="922" spans="3:3" ht="15.75" customHeight="1">
      <c r="C922" s="1"/>
    </row>
    <row r="923" spans="3:3" ht="15.75" customHeight="1">
      <c r="C923" s="1"/>
    </row>
    <row r="924" spans="3:3" ht="15.75" customHeight="1">
      <c r="C924" s="1"/>
    </row>
    <row r="925" spans="3:3" ht="15.75" customHeight="1">
      <c r="C925" s="1"/>
    </row>
    <row r="926" spans="3:3" ht="15.75" customHeight="1">
      <c r="C926" s="1"/>
    </row>
    <row r="927" spans="3:3" ht="15.75" customHeight="1">
      <c r="C927" s="1"/>
    </row>
    <row r="928" spans="3:3" ht="15.75" customHeight="1">
      <c r="C928" s="1"/>
    </row>
    <row r="929" spans="3:3" ht="15.75" customHeight="1">
      <c r="C929" s="1"/>
    </row>
    <row r="930" spans="3:3" ht="15.75" customHeight="1">
      <c r="C930" s="1"/>
    </row>
    <row r="931" spans="3:3" ht="15.75" customHeight="1">
      <c r="C931" s="1"/>
    </row>
    <row r="932" spans="3:3" ht="15.75" customHeight="1">
      <c r="C932" s="1"/>
    </row>
    <row r="933" spans="3:3" ht="15.75" customHeight="1">
      <c r="C933" s="1"/>
    </row>
    <row r="934" spans="3:3" ht="15.75" customHeight="1">
      <c r="C934" s="1"/>
    </row>
    <row r="935" spans="3:3" ht="15.75" customHeight="1">
      <c r="C935" s="1"/>
    </row>
    <row r="936" spans="3:3" ht="15.75" customHeight="1">
      <c r="C936" s="1"/>
    </row>
    <row r="937" spans="3:3" ht="15.75" customHeight="1">
      <c r="C937" s="1"/>
    </row>
    <row r="938" spans="3:3" ht="15.75" customHeight="1">
      <c r="C938" s="1"/>
    </row>
    <row r="939" spans="3:3" ht="15.75" customHeight="1">
      <c r="C939" s="1"/>
    </row>
    <row r="940" spans="3:3" ht="15.75" customHeight="1">
      <c r="C940" s="1"/>
    </row>
    <row r="941" spans="3:3" ht="15.75" customHeight="1">
      <c r="C941" s="1"/>
    </row>
    <row r="942" spans="3:3" ht="15.75" customHeight="1">
      <c r="C942" s="1"/>
    </row>
    <row r="943" spans="3:3" ht="15.75" customHeight="1">
      <c r="C943" s="1"/>
    </row>
    <row r="944" spans="3:3" ht="15.75" customHeight="1">
      <c r="C944" s="1"/>
    </row>
    <row r="945" spans="3:3" ht="15.75" customHeight="1">
      <c r="C945" s="1"/>
    </row>
    <row r="946" spans="3:3" ht="15.75" customHeight="1">
      <c r="C946" s="1"/>
    </row>
    <row r="947" spans="3:3" ht="15.75" customHeight="1">
      <c r="C947" s="1"/>
    </row>
    <row r="948" spans="3:3" ht="15.75" customHeight="1">
      <c r="C948" s="1"/>
    </row>
    <row r="949" spans="3:3" ht="15.75" customHeight="1">
      <c r="C949" s="1"/>
    </row>
    <row r="950" spans="3:3" ht="15.75" customHeight="1">
      <c r="C950" s="1"/>
    </row>
    <row r="951" spans="3:3" ht="15.75" customHeight="1">
      <c r="C951" s="1"/>
    </row>
    <row r="952" spans="3:3" ht="15.75" customHeight="1">
      <c r="C952" s="1"/>
    </row>
    <row r="953" spans="3:3" ht="15.75" customHeight="1">
      <c r="C953" s="1"/>
    </row>
    <row r="954" spans="3:3" ht="15.75" customHeight="1">
      <c r="C954" s="1"/>
    </row>
    <row r="955" spans="3:3" ht="15.75" customHeight="1">
      <c r="C955" s="1"/>
    </row>
    <row r="956" spans="3:3" ht="15.75" customHeight="1">
      <c r="C956" s="1"/>
    </row>
    <row r="957" spans="3:3" ht="15.75" customHeight="1">
      <c r="C957" s="1"/>
    </row>
    <row r="958" spans="3:3" ht="15.75" customHeight="1">
      <c r="C958" s="1"/>
    </row>
    <row r="959" spans="3:3" ht="15.75" customHeight="1">
      <c r="C959" s="1"/>
    </row>
    <row r="960" spans="3:3" ht="15.75" customHeight="1">
      <c r="C960" s="1"/>
    </row>
    <row r="961" spans="3:3" ht="15.75" customHeight="1">
      <c r="C961" s="1"/>
    </row>
    <row r="962" spans="3:3" ht="15.75" customHeight="1">
      <c r="C962" s="1"/>
    </row>
    <row r="963" spans="3:3" ht="15.75" customHeight="1">
      <c r="C963" s="1"/>
    </row>
    <row r="964" spans="3:3" ht="15.75" customHeight="1">
      <c r="C964" s="1"/>
    </row>
    <row r="965" spans="3:3" ht="15.75" customHeight="1">
      <c r="C965" s="1"/>
    </row>
    <row r="966" spans="3:3" ht="15.75" customHeight="1">
      <c r="C966" s="1"/>
    </row>
    <row r="967" spans="3:3" ht="15.75" customHeight="1">
      <c r="C967" s="1"/>
    </row>
    <row r="968" spans="3:3" ht="15.75" customHeight="1">
      <c r="C968" s="1"/>
    </row>
    <row r="969" spans="3:3" ht="15.75" customHeight="1">
      <c r="C969" s="1"/>
    </row>
    <row r="970" spans="3:3" ht="15.75" customHeight="1">
      <c r="C970" s="1"/>
    </row>
    <row r="971" spans="3:3" ht="15.75" customHeight="1">
      <c r="C971" s="1"/>
    </row>
    <row r="972" spans="3:3" ht="15.75" customHeight="1">
      <c r="C972" s="1"/>
    </row>
    <row r="973" spans="3:3" ht="15.75" customHeight="1">
      <c r="C973" s="1"/>
    </row>
    <row r="974" spans="3:3" ht="15.75" customHeight="1">
      <c r="C974" s="1"/>
    </row>
    <row r="975" spans="3:3" ht="15.75" customHeight="1">
      <c r="C975" s="1"/>
    </row>
    <row r="976" spans="3:3" ht="15.75" customHeight="1">
      <c r="C976" s="1"/>
    </row>
    <row r="977" spans="3:3" ht="15.75" customHeight="1">
      <c r="C977" s="1"/>
    </row>
    <row r="978" spans="3:3" ht="15.75" customHeight="1">
      <c r="C978" s="1"/>
    </row>
    <row r="979" spans="3:3" ht="15.75" customHeight="1">
      <c r="C979" s="1"/>
    </row>
    <row r="980" spans="3:3" ht="15.75" customHeight="1">
      <c r="C980" s="1"/>
    </row>
    <row r="981" spans="3:3" ht="15.75" customHeight="1">
      <c r="C981" s="1"/>
    </row>
    <row r="982" spans="3:3" ht="15.75" customHeight="1">
      <c r="C982" s="1"/>
    </row>
    <row r="983" spans="3:3" ht="15.75" customHeight="1">
      <c r="C983" s="1"/>
    </row>
    <row r="984" spans="3:3" ht="15.75" customHeight="1">
      <c r="C984" s="1"/>
    </row>
    <row r="985" spans="3:3" ht="15.75" customHeight="1">
      <c r="C985" s="1"/>
    </row>
    <row r="986" spans="3:3" ht="15.75" customHeight="1">
      <c r="C986" s="1"/>
    </row>
    <row r="987" spans="3:3" ht="15.75" customHeight="1">
      <c r="C987" s="1"/>
    </row>
    <row r="988" spans="3:3" ht="15.75" customHeight="1">
      <c r="C988" s="1"/>
    </row>
    <row r="989" spans="3:3" ht="15.75" customHeight="1">
      <c r="C989" s="1"/>
    </row>
    <row r="990" spans="3:3" ht="15.75" customHeight="1">
      <c r="C990" s="1"/>
    </row>
    <row r="991" spans="3:3" ht="15.75" customHeight="1">
      <c r="C991" s="1"/>
    </row>
    <row r="992" spans="3:3" ht="15.75" customHeight="1">
      <c r="C992" s="1"/>
    </row>
    <row r="993" spans="3:3" ht="15.75" customHeight="1">
      <c r="C993" s="1"/>
    </row>
    <row r="994" spans="3:3" ht="15.75" customHeight="1">
      <c r="C994" s="1"/>
    </row>
    <row r="995" spans="3:3" ht="15.75" customHeight="1">
      <c r="C995" s="1"/>
    </row>
    <row r="996" spans="3:3" ht="15.75" customHeight="1">
      <c r="C996" s="1"/>
    </row>
    <row r="997" spans="3:3" ht="15.75" customHeight="1">
      <c r="C997" s="1"/>
    </row>
  </sheetData>
  <mergeCells count="12">
    <mergeCell ref="B18:B29"/>
    <mergeCell ref="E18:E29"/>
    <mergeCell ref="C4:D4"/>
    <mergeCell ref="C5:D5"/>
    <mergeCell ref="B8:E8"/>
    <mergeCell ref="B9:E11"/>
    <mergeCell ref="B14:B17"/>
    <mergeCell ref="B48:D48"/>
    <mergeCell ref="B49:D51"/>
    <mergeCell ref="B53:D57"/>
    <mergeCell ref="B59:D63"/>
    <mergeCell ref="B30:B41"/>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63.75" customHeight="1">
      <c r="B2" s="392"/>
      <c r="C2" s="354"/>
      <c r="D2" s="63"/>
      <c r="E2" s="63"/>
      <c r="F2" s="63"/>
      <c r="G2" s="63"/>
      <c r="H2" s="393"/>
      <c r="I2" s="355"/>
    </row>
    <row r="3" spans="2:9" ht="20">
      <c r="B3" s="394"/>
      <c r="C3" s="357"/>
      <c r="D3" s="357"/>
      <c r="E3" s="357"/>
      <c r="F3" s="357"/>
      <c r="G3" s="357"/>
      <c r="H3" s="357"/>
      <c r="I3" s="358"/>
    </row>
    <row r="4" spans="2:9" ht="15.5">
      <c r="B4" s="395" t="s">
        <v>317</v>
      </c>
      <c r="C4" s="360"/>
      <c r="D4" s="360"/>
      <c r="E4" s="360"/>
      <c r="F4" s="360"/>
      <c r="G4" s="360"/>
      <c r="H4" s="360"/>
      <c r="I4" s="361"/>
    </row>
    <row r="6" spans="2:9" ht="30" customHeight="1">
      <c r="B6" s="403" t="s">
        <v>120</v>
      </c>
      <c r="C6" s="404"/>
      <c r="D6" s="404"/>
      <c r="E6" s="404"/>
      <c r="F6" s="404"/>
      <c r="G6" s="404"/>
      <c r="H6" s="404"/>
      <c r="I6" s="405"/>
    </row>
    <row r="7" spans="2:9" ht="234.75" customHeight="1">
      <c r="B7" s="410" t="s">
        <v>121</v>
      </c>
      <c r="C7" s="401"/>
      <c r="D7" s="401"/>
      <c r="E7" s="401"/>
      <c r="F7" s="401"/>
      <c r="G7" s="401"/>
      <c r="H7" s="401"/>
      <c r="I7" s="40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4: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4" spans="2:9" ht="58.5" customHeight="1">
      <c r="B4" s="87" t="s">
        <v>122</v>
      </c>
      <c r="C4" s="63"/>
      <c r="D4" s="63"/>
      <c r="E4" s="63"/>
      <c r="F4" s="63"/>
      <c r="G4" s="63"/>
      <c r="H4" s="63"/>
      <c r="I4" s="88"/>
    </row>
    <row r="5" spans="2:9" ht="20">
      <c r="B5" s="65"/>
      <c r="C5" s="92"/>
      <c r="D5" s="41"/>
      <c r="E5" s="41"/>
      <c r="F5" s="41"/>
      <c r="G5" s="41"/>
      <c r="H5" s="41"/>
      <c r="I5" s="93"/>
    </row>
    <row r="6" spans="2:9" ht="15.5">
      <c r="B6" s="395" t="s">
        <v>317</v>
      </c>
      <c r="C6" s="360"/>
      <c r="D6" s="360"/>
      <c r="E6" s="360"/>
      <c r="F6" s="360"/>
      <c r="G6" s="360"/>
      <c r="H6" s="360"/>
      <c r="I6" s="361"/>
    </row>
    <row r="8" spans="2:9" ht="14.5">
      <c r="B8" s="411" t="s">
        <v>123</v>
      </c>
      <c r="C8" s="404"/>
      <c r="D8" s="404"/>
      <c r="E8" s="404"/>
      <c r="F8" s="404"/>
      <c r="G8" s="404"/>
      <c r="H8" s="404"/>
      <c r="I8" s="405"/>
    </row>
    <row r="9" spans="2:9" ht="246" customHeight="1">
      <c r="B9" s="412" t="s">
        <v>124</v>
      </c>
      <c r="C9" s="401"/>
      <c r="D9" s="401"/>
      <c r="E9" s="401"/>
      <c r="F9" s="401"/>
      <c r="G9" s="401"/>
      <c r="H9" s="401"/>
      <c r="I9" s="40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6:I6"/>
    <mergeCell ref="B8:I8"/>
    <mergeCell ref="B9:I9"/>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64.5" customHeight="1">
      <c r="B2" s="392"/>
      <c r="C2" s="354"/>
      <c r="D2" s="63"/>
      <c r="E2" s="63"/>
      <c r="F2" s="63"/>
      <c r="G2" s="63"/>
      <c r="H2" s="393"/>
      <c r="I2" s="355"/>
    </row>
    <row r="3" spans="2:9" ht="20">
      <c r="B3" s="394"/>
      <c r="C3" s="357"/>
      <c r="D3" s="357"/>
      <c r="E3" s="357"/>
      <c r="F3" s="357"/>
      <c r="G3" s="357"/>
      <c r="H3" s="357"/>
      <c r="I3" s="358"/>
    </row>
    <row r="4" spans="2:9" ht="15.5">
      <c r="B4" s="395" t="s">
        <v>317</v>
      </c>
      <c r="C4" s="360"/>
      <c r="D4" s="360"/>
      <c r="E4" s="360"/>
      <c r="F4" s="360"/>
      <c r="G4" s="360"/>
      <c r="H4" s="360"/>
      <c r="I4" s="361"/>
    </row>
    <row r="6" spans="2:9" ht="14.5">
      <c r="B6" s="411" t="s">
        <v>125</v>
      </c>
      <c r="C6" s="404"/>
      <c r="D6" s="404"/>
      <c r="E6" s="404"/>
      <c r="F6" s="404"/>
      <c r="G6" s="404"/>
      <c r="H6" s="404"/>
      <c r="I6" s="405"/>
    </row>
    <row r="7" spans="2:9" ht="270" customHeight="1">
      <c r="B7" s="400" t="s">
        <v>126</v>
      </c>
      <c r="C7" s="401"/>
      <c r="D7" s="401"/>
      <c r="E7" s="401"/>
      <c r="F7" s="401"/>
      <c r="G7" s="401"/>
      <c r="H7" s="401"/>
      <c r="I7" s="40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1" spans="1:26" ht="14.5">
      <c r="A1" s="4"/>
      <c r="B1" s="4"/>
      <c r="C1" s="4"/>
      <c r="D1" s="4"/>
      <c r="E1" s="4"/>
      <c r="F1" s="4"/>
      <c r="G1" s="4"/>
      <c r="H1" s="4"/>
      <c r="I1" s="4"/>
      <c r="J1" s="4"/>
      <c r="K1" s="4"/>
      <c r="L1" s="4"/>
      <c r="M1" s="4"/>
      <c r="N1" s="4"/>
      <c r="O1" s="4"/>
      <c r="P1" s="4"/>
      <c r="Q1" s="4"/>
      <c r="R1" s="4"/>
      <c r="S1" s="4"/>
      <c r="T1" s="4"/>
      <c r="U1" s="4"/>
      <c r="V1" s="4"/>
      <c r="W1" s="4"/>
      <c r="X1" s="4"/>
      <c r="Y1" s="4"/>
      <c r="Z1" s="4"/>
    </row>
    <row r="2" spans="1:26" ht="52.5" customHeight="1">
      <c r="A2" s="4"/>
      <c r="B2" s="392"/>
      <c r="C2" s="354"/>
      <c r="D2" s="63"/>
      <c r="E2" s="63"/>
      <c r="F2" s="63"/>
      <c r="G2" s="63"/>
      <c r="H2" s="393"/>
      <c r="I2" s="355"/>
      <c r="J2" s="4"/>
      <c r="K2" s="4"/>
      <c r="L2" s="4"/>
      <c r="M2" s="4"/>
      <c r="N2" s="4"/>
      <c r="O2" s="4"/>
      <c r="P2" s="4"/>
      <c r="Q2" s="4"/>
      <c r="R2" s="4"/>
      <c r="S2" s="4"/>
      <c r="T2" s="4"/>
      <c r="U2" s="4"/>
      <c r="V2" s="4"/>
      <c r="W2" s="4"/>
      <c r="X2" s="4"/>
      <c r="Y2" s="4"/>
      <c r="Z2" s="4"/>
    </row>
    <row r="3" spans="1:26" ht="20">
      <c r="A3" s="4"/>
      <c r="B3" s="394"/>
      <c r="C3" s="357"/>
      <c r="D3" s="357"/>
      <c r="E3" s="357"/>
      <c r="F3" s="357"/>
      <c r="G3" s="357"/>
      <c r="H3" s="357"/>
      <c r="I3" s="358"/>
      <c r="J3" s="4"/>
      <c r="K3" s="4"/>
      <c r="L3" s="4"/>
      <c r="M3" s="4"/>
      <c r="N3" s="4"/>
      <c r="O3" s="4"/>
      <c r="P3" s="4"/>
      <c r="Q3" s="4"/>
      <c r="R3" s="4"/>
      <c r="S3" s="4"/>
      <c r="T3" s="4"/>
      <c r="U3" s="4"/>
      <c r="V3" s="4"/>
      <c r="W3" s="4"/>
      <c r="X3" s="4"/>
      <c r="Y3" s="4"/>
      <c r="Z3" s="4"/>
    </row>
    <row r="4" spans="1:26" ht="15.5">
      <c r="A4" s="4"/>
      <c r="B4" s="395" t="s">
        <v>317</v>
      </c>
      <c r="C4" s="360"/>
      <c r="D4" s="360"/>
      <c r="E4" s="360"/>
      <c r="F4" s="360"/>
      <c r="G4" s="360"/>
      <c r="H4" s="360"/>
      <c r="I4" s="361"/>
      <c r="J4" s="4"/>
      <c r="K4" s="4"/>
      <c r="L4" s="4"/>
      <c r="M4" s="4"/>
      <c r="N4" s="4"/>
      <c r="O4" s="4"/>
      <c r="P4" s="4"/>
      <c r="Q4" s="4"/>
      <c r="R4" s="4"/>
      <c r="S4" s="4"/>
      <c r="T4" s="4"/>
      <c r="U4" s="4"/>
      <c r="V4" s="4"/>
      <c r="W4" s="4"/>
      <c r="X4" s="4"/>
      <c r="Y4" s="4"/>
      <c r="Z4" s="4"/>
    </row>
    <row r="6" spans="1:26" ht="14.5">
      <c r="B6" s="406" t="s">
        <v>127</v>
      </c>
      <c r="C6" s="404"/>
      <c r="D6" s="404"/>
      <c r="E6" s="404"/>
      <c r="F6" s="404"/>
      <c r="G6" s="404"/>
      <c r="H6" s="404"/>
      <c r="I6" s="405"/>
    </row>
    <row r="7" spans="1:26" ht="19.5" customHeight="1">
      <c r="B7" s="413" t="s">
        <v>128</v>
      </c>
      <c r="C7" s="375"/>
      <c r="D7" s="375"/>
      <c r="E7" s="375"/>
      <c r="F7" s="375"/>
      <c r="G7" s="375"/>
      <c r="H7" s="375"/>
      <c r="I7" s="376"/>
    </row>
    <row r="8" spans="1:26" ht="14.5">
      <c r="B8" s="414"/>
      <c r="C8" s="357"/>
      <c r="D8" s="357"/>
      <c r="E8" s="357"/>
      <c r="F8" s="357"/>
      <c r="G8" s="357"/>
      <c r="H8" s="357"/>
      <c r="I8" s="358"/>
    </row>
    <row r="9" spans="1:26" ht="14.5">
      <c r="B9" s="414"/>
      <c r="C9" s="357"/>
      <c r="D9" s="357"/>
      <c r="E9" s="357"/>
      <c r="F9" s="357"/>
      <c r="G9" s="357"/>
      <c r="H9" s="357"/>
      <c r="I9" s="358"/>
    </row>
    <row r="10" spans="1:26" ht="14.5">
      <c r="B10" s="414"/>
      <c r="C10" s="357"/>
      <c r="D10" s="357"/>
      <c r="E10" s="357"/>
      <c r="F10" s="357"/>
      <c r="G10" s="357"/>
      <c r="H10" s="357"/>
      <c r="I10" s="358"/>
    </row>
    <row r="11" spans="1:26" ht="14.5">
      <c r="B11" s="414"/>
      <c r="C11" s="357"/>
      <c r="D11" s="357"/>
      <c r="E11" s="357"/>
      <c r="F11" s="357"/>
      <c r="G11" s="357"/>
      <c r="H11" s="357"/>
      <c r="I11" s="358"/>
    </row>
    <row r="12" spans="1:26" ht="14.5">
      <c r="B12" s="414"/>
      <c r="C12" s="357"/>
      <c r="D12" s="357"/>
      <c r="E12" s="357"/>
      <c r="F12" s="357"/>
      <c r="G12" s="357"/>
      <c r="H12" s="357"/>
      <c r="I12" s="358"/>
    </row>
    <row r="13" spans="1:26" ht="14.5">
      <c r="B13" s="414"/>
      <c r="C13" s="357"/>
      <c r="D13" s="357"/>
      <c r="E13" s="357"/>
      <c r="F13" s="357"/>
      <c r="G13" s="357"/>
      <c r="H13" s="357"/>
      <c r="I13" s="358"/>
    </row>
    <row r="14" spans="1:26" ht="14.5">
      <c r="B14" s="414"/>
      <c r="C14" s="357"/>
      <c r="D14" s="357"/>
      <c r="E14" s="357"/>
      <c r="F14" s="357"/>
      <c r="G14" s="357"/>
      <c r="H14" s="357"/>
      <c r="I14" s="358"/>
    </row>
    <row r="15" spans="1:26" ht="14.5">
      <c r="B15" s="414"/>
      <c r="C15" s="357"/>
      <c r="D15" s="357"/>
      <c r="E15" s="357"/>
      <c r="F15" s="357"/>
      <c r="G15" s="357"/>
      <c r="H15" s="357"/>
      <c r="I15" s="358"/>
    </row>
    <row r="16" spans="1:26" ht="14.5">
      <c r="B16" s="414"/>
      <c r="C16" s="357"/>
      <c r="D16" s="357"/>
      <c r="E16" s="357"/>
      <c r="F16" s="357"/>
      <c r="G16" s="357"/>
      <c r="H16" s="357"/>
      <c r="I16" s="358"/>
    </row>
    <row r="17" spans="2:9" ht="14.5">
      <c r="B17" s="414"/>
      <c r="C17" s="357"/>
      <c r="D17" s="357"/>
      <c r="E17" s="357"/>
      <c r="F17" s="357"/>
      <c r="G17" s="357"/>
      <c r="H17" s="357"/>
      <c r="I17" s="358"/>
    </row>
    <row r="18" spans="2:9" ht="14.5">
      <c r="B18" s="414"/>
      <c r="C18" s="357"/>
      <c r="D18" s="357"/>
      <c r="E18" s="357"/>
      <c r="F18" s="357"/>
      <c r="G18" s="357"/>
      <c r="H18" s="357"/>
      <c r="I18" s="358"/>
    </row>
    <row r="19" spans="2:9" ht="14.5">
      <c r="B19" s="414"/>
      <c r="C19" s="357"/>
      <c r="D19" s="357"/>
      <c r="E19" s="357"/>
      <c r="F19" s="357"/>
      <c r="G19" s="357"/>
      <c r="H19" s="357"/>
      <c r="I19" s="358"/>
    </row>
    <row r="20" spans="2:9" ht="14.5">
      <c r="B20" s="414"/>
      <c r="C20" s="357"/>
      <c r="D20" s="357"/>
      <c r="E20" s="357"/>
      <c r="F20" s="357"/>
      <c r="G20" s="357"/>
      <c r="H20" s="357"/>
      <c r="I20" s="358"/>
    </row>
    <row r="21" spans="2:9" ht="15.75" customHeight="1">
      <c r="B21" s="414"/>
      <c r="C21" s="357"/>
      <c r="D21" s="357"/>
      <c r="E21" s="357"/>
      <c r="F21" s="357"/>
      <c r="G21" s="357"/>
      <c r="H21" s="357"/>
      <c r="I21" s="358"/>
    </row>
    <row r="22" spans="2:9" ht="15.75" customHeight="1">
      <c r="B22" s="414"/>
      <c r="C22" s="357"/>
      <c r="D22" s="357"/>
      <c r="E22" s="357"/>
      <c r="F22" s="357"/>
      <c r="G22" s="357"/>
      <c r="H22" s="357"/>
      <c r="I22" s="358"/>
    </row>
    <row r="23" spans="2:9" ht="15.75" customHeight="1">
      <c r="B23" s="415"/>
      <c r="C23" s="360"/>
      <c r="D23" s="360"/>
      <c r="E23" s="360"/>
      <c r="F23" s="360"/>
      <c r="G23" s="360"/>
      <c r="H23" s="360"/>
      <c r="I23" s="361"/>
    </row>
    <row r="24" spans="2:9" ht="15.75" customHeight="1">
      <c r="B24" s="4"/>
    </row>
    <row r="25" spans="2:9" ht="15.75" customHeight="1">
      <c r="B25" s="4"/>
    </row>
    <row r="26" spans="2:9" ht="15.75" customHeight="1"/>
    <row r="27" spans="2:9" ht="15.75" customHeight="1"/>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23"/>
    <mergeCell ref="B2:C2"/>
    <mergeCell ref="H2:I2"/>
    <mergeCell ref="B3:I3"/>
    <mergeCell ref="B4:I4"/>
    <mergeCell ref="B6:I6"/>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51" customHeight="1">
      <c r="B2" s="392"/>
      <c r="C2" s="354"/>
      <c r="D2" s="63"/>
      <c r="E2" s="63"/>
      <c r="F2" s="63"/>
      <c r="G2" s="63"/>
      <c r="H2" s="393"/>
      <c r="I2" s="355"/>
    </row>
    <row r="3" spans="2:9" ht="20">
      <c r="B3" s="394"/>
      <c r="C3" s="357"/>
      <c r="D3" s="357"/>
      <c r="E3" s="357"/>
      <c r="F3" s="357"/>
      <c r="G3" s="357"/>
      <c r="H3" s="357"/>
      <c r="I3" s="358"/>
    </row>
    <row r="4" spans="2:9" ht="15.5">
      <c r="B4" s="395" t="s">
        <v>317</v>
      </c>
      <c r="C4" s="360"/>
      <c r="D4" s="360"/>
      <c r="E4" s="360"/>
      <c r="F4" s="360"/>
      <c r="G4" s="360"/>
      <c r="H4" s="360"/>
      <c r="I4" s="361"/>
    </row>
    <row r="6" spans="2:9" ht="14.5">
      <c r="B6" s="417" t="s">
        <v>129</v>
      </c>
      <c r="C6" s="372"/>
      <c r="D6" s="372"/>
      <c r="E6" s="372"/>
      <c r="F6" s="372"/>
      <c r="G6" s="372"/>
      <c r="H6" s="372"/>
      <c r="I6" s="373"/>
    </row>
    <row r="7" spans="2:9" ht="201.75" customHeight="1">
      <c r="B7" s="416"/>
      <c r="C7" s="401"/>
      <c r="D7" s="401"/>
      <c r="E7" s="401"/>
      <c r="F7" s="401"/>
      <c r="G7" s="401"/>
      <c r="H7" s="401"/>
      <c r="I7" s="402"/>
    </row>
    <row r="8" spans="2:9" ht="14.5">
      <c r="B8" s="9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1:9" ht="59.25" customHeight="1">
      <c r="B2" s="392"/>
      <c r="C2" s="354"/>
      <c r="D2" s="63"/>
      <c r="E2" s="63"/>
      <c r="F2" s="63"/>
      <c r="G2" s="63"/>
      <c r="H2" s="393"/>
      <c r="I2" s="355"/>
    </row>
    <row r="3" spans="1:9" ht="20">
      <c r="B3" s="394" t="s">
        <v>317</v>
      </c>
      <c r="C3" s="357"/>
      <c r="D3" s="357"/>
      <c r="E3" s="357"/>
      <c r="F3" s="357"/>
      <c r="G3" s="357"/>
      <c r="H3" s="357"/>
      <c r="I3" s="358"/>
    </row>
    <row r="4" spans="1:9" ht="15.5">
      <c r="B4" s="395"/>
      <c r="C4" s="360"/>
      <c r="D4" s="360"/>
      <c r="E4" s="360"/>
      <c r="F4" s="360"/>
      <c r="G4" s="360"/>
      <c r="H4" s="360"/>
      <c r="I4" s="361"/>
    </row>
    <row r="6" spans="1:9" ht="45" customHeight="1">
      <c r="B6" s="409" t="s">
        <v>130</v>
      </c>
      <c r="C6" s="372"/>
      <c r="D6" s="372"/>
      <c r="E6" s="372"/>
      <c r="F6" s="372"/>
      <c r="G6" s="372"/>
      <c r="H6" s="372"/>
      <c r="I6" s="373"/>
    </row>
    <row r="7" spans="1:9" ht="294" customHeight="1">
      <c r="A7" s="78"/>
      <c r="B7" s="418" t="s">
        <v>131</v>
      </c>
      <c r="C7" s="404"/>
      <c r="D7" s="404"/>
      <c r="E7" s="404"/>
      <c r="F7" s="404"/>
      <c r="G7" s="404"/>
      <c r="H7" s="404"/>
      <c r="I7" s="405"/>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H993"/>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5" width="10.7265625" customWidth="1"/>
    <col min="6" max="6" width="31.7265625" customWidth="1"/>
    <col min="7" max="26" width="10.7265625" customWidth="1"/>
  </cols>
  <sheetData>
    <row r="2" spans="2:8" ht="48" customHeight="1">
      <c r="B2" s="392"/>
      <c r="C2" s="354"/>
      <c r="D2" s="63"/>
      <c r="E2" s="63"/>
      <c r="F2" s="63"/>
      <c r="G2" s="393"/>
      <c r="H2" s="355"/>
    </row>
    <row r="3" spans="2:8" ht="24" customHeight="1">
      <c r="B3" s="394"/>
      <c r="C3" s="357"/>
      <c r="D3" s="357"/>
      <c r="E3" s="357"/>
      <c r="F3" s="357"/>
      <c r="G3" s="357"/>
      <c r="H3" s="358"/>
    </row>
    <row r="4" spans="2:8" ht="33.75" customHeight="1">
      <c r="B4" s="395" t="s">
        <v>317</v>
      </c>
      <c r="C4" s="360"/>
      <c r="D4" s="360"/>
      <c r="E4" s="360"/>
      <c r="F4" s="360"/>
      <c r="G4" s="360"/>
      <c r="H4" s="361"/>
    </row>
    <row r="6" spans="2:8" ht="93.75" customHeight="1">
      <c r="B6" s="419" t="s">
        <v>132</v>
      </c>
      <c r="C6" s="351"/>
      <c r="D6" s="351"/>
      <c r="E6" s="351"/>
      <c r="F6" s="351"/>
      <c r="G6" s="351"/>
      <c r="H6" s="352"/>
    </row>
    <row r="7" spans="2:8" ht="15" customHeight="1">
      <c r="B7" s="420" t="s">
        <v>133</v>
      </c>
      <c r="C7" s="372"/>
      <c r="D7" s="372"/>
      <c r="E7" s="372"/>
      <c r="F7" s="372"/>
      <c r="G7" s="372"/>
      <c r="H7" s="373"/>
    </row>
    <row r="8" spans="2:8" ht="14.5">
      <c r="B8" s="421"/>
      <c r="C8" s="422"/>
      <c r="D8" s="422"/>
      <c r="E8" s="422"/>
      <c r="F8" s="422"/>
      <c r="G8" s="422"/>
      <c r="H8" s="423"/>
    </row>
    <row r="9" spans="2:8" ht="14.5">
      <c r="B9" s="421" t="s">
        <v>134</v>
      </c>
      <c r="C9" s="422"/>
      <c r="D9" s="422"/>
      <c r="E9" s="422"/>
      <c r="F9" s="422"/>
      <c r="G9" s="422"/>
      <c r="H9" s="423"/>
    </row>
    <row r="10" spans="2:8" ht="14.5">
      <c r="B10" s="424"/>
      <c r="C10" s="360"/>
      <c r="D10" s="360"/>
      <c r="E10" s="360"/>
      <c r="F10" s="360"/>
      <c r="G10" s="360"/>
      <c r="H10" s="361"/>
    </row>
    <row r="11" spans="2:8" ht="14.5">
      <c r="B11" s="425" t="s">
        <v>135</v>
      </c>
      <c r="C11" s="351"/>
      <c r="D11" s="351"/>
      <c r="E11" s="352"/>
      <c r="F11" s="425" t="s">
        <v>136</v>
      </c>
      <c r="G11" s="352"/>
      <c r="H11" s="95" t="s">
        <v>137</v>
      </c>
    </row>
    <row r="12" spans="2:8" ht="14.5">
      <c r="B12" s="419"/>
      <c r="C12" s="351"/>
      <c r="D12" s="351"/>
      <c r="E12" s="352"/>
      <c r="F12" s="426"/>
      <c r="G12" s="352"/>
      <c r="H12" s="96"/>
    </row>
    <row r="13" spans="2:8" ht="14.5">
      <c r="B13" s="419"/>
      <c r="C13" s="351"/>
      <c r="D13" s="351"/>
      <c r="E13" s="352"/>
      <c r="F13" s="426"/>
      <c r="G13" s="352"/>
      <c r="H13" s="97"/>
    </row>
    <row r="14" spans="2:8" ht="14.5">
      <c r="B14" s="419"/>
      <c r="C14" s="351"/>
      <c r="D14" s="351"/>
      <c r="E14" s="352"/>
      <c r="F14" s="426"/>
      <c r="G14" s="352"/>
      <c r="H14" s="97"/>
    </row>
    <row r="15" spans="2:8" ht="14.5">
      <c r="B15" s="98"/>
      <c r="C15" s="99"/>
      <c r="D15" s="99"/>
      <c r="E15" s="99"/>
      <c r="F15" s="100"/>
      <c r="G15" s="100"/>
    </row>
    <row r="16" spans="2:8" ht="14.5">
      <c r="B16" s="427"/>
      <c r="C16" s="354"/>
      <c r="D16" s="354"/>
      <c r="E16" s="354"/>
      <c r="F16" s="354"/>
      <c r="G16" s="354"/>
      <c r="H16" s="355"/>
    </row>
    <row r="17" spans="2:8" ht="25.5" customHeight="1">
      <c r="B17" s="421"/>
      <c r="C17" s="422"/>
      <c r="D17" s="422"/>
      <c r="E17" s="422"/>
      <c r="F17" s="422"/>
      <c r="G17" s="422"/>
      <c r="H17" s="423"/>
    </row>
    <row r="18" spans="2:8" ht="14.5">
      <c r="B18" s="424"/>
      <c r="C18" s="360"/>
      <c r="D18" s="360"/>
      <c r="E18" s="360"/>
      <c r="F18" s="360"/>
      <c r="G18" s="360"/>
      <c r="H18" s="361"/>
    </row>
    <row r="19" spans="2:8" ht="14.5">
      <c r="B19" s="428" t="s">
        <v>138</v>
      </c>
      <c r="C19" s="351"/>
      <c r="D19" s="351"/>
      <c r="E19" s="352"/>
      <c r="F19" s="101" t="s">
        <v>139</v>
      </c>
      <c r="G19" s="101" t="s">
        <v>136</v>
      </c>
      <c r="H19" s="101" t="s">
        <v>137</v>
      </c>
    </row>
    <row r="20" spans="2:8" ht="14.5">
      <c r="B20" s="429"/>
      <c r="C20" s="351"/>
      <c r="D20" s="351"/>
      <c r="E20" s="352"/>
      <c r="F20" s="96"/>
      <c r="G20" s="429"/>
      <c r="H20" s="352"/>
    </row>
    <row r="21" spans="2:8" ht="15.75" customHeight="1">
      <c r="B21" s="427"/>
      <c r="C21" s="354"/>
      <c r="D21" s="354"/>
      <c r="E21" s="354"/>
      <c r="F21" s="354"/>
      <c r="G21" s="354"/>
      <c r="H21" s="355"/>
    </row>
    <row r="22" spans="2:8" ht="15.75" customHeight="1">
      <c r="B22" s="430"/>
      <c r="C22" s="422"/>
      <c r="D22" s="422"/>
      <c r="E22" s="422"/>
      <c r="F22" s="422"/>
      <c r="G22" s="422"/>
      <c r="H22" s="423"/>
    </row>
    <row r="23" spans="2:8" ht="38.25" customHeight="1">
      <c r="B23" s="431" t="s">
        <v>140</v>
      </c>
      <c r="C23" s="372"/>
      <c r="D23" s="372"/>
      <c r="E23" s="372"/>
      <c r="F23" s="372"/>
      <c r="G23" s="372"/>
      <c r="H23" s="373"/>
    </row>
    <row r="24" spans="2:8" ht="26.25" customHeight="1">
      <c r="B24" s="432" t="s">
        <v>141</v>
      </c>
      <c r="C24" s="405"/>
      <c r="D24" s="432" t="s">
        <v>5</v>
      </c>
      <c r="E24" s="405"/>
      <c r="F24" s="102" t="s">
        <v>142</v>
      </c>
      <c r="G24" s="432" t="s">
        <v>143</v>
      </c>
      <c r="H24" s="405"/>
    </row>
    <row r="25" spans="2:8" ht="15.75" customHeight="1">
      <c r="B25" s="433"/>
      <c r="C25" s="405"/>
      <c r="D25" s="433"/>
      <c r="E25" s="405"/>
      <c r="F25" s="103"/>
      <c r="G25" s="433"/>
      <c r="H25" s="405"/>
    </row>
    <row r="26" spans="2:8" ht="15.75" customHeight="1">
      <c r="B26" s="433"/>
      <c r="C26" s="405"/>
      <c r="D26" s="433"/>
      <c r="E26" s="405"/>
      <c r="F26" s="103"/>
      <c r="G26" s="433"/>
      <c r="H26" s="405"/>
    </row>
    <row r="27" spans="2:8" ht="15.75" customHeight="1">
      <c r="B27" s="433"/>
      <c r="C27" s="405"/>
      <c r="D27" s="433"/>
      <c r="E27" s="405"/>
      <c r="F27" s="103"/>
      <c r="G27" s="433"/>
      <c r="H27" s="405"/>
    </row>
    <row r="28" spans="2:8" ht="15.75" customHeight="1">
      <c r="B28" s="433"/>
      <c r="C28" s="405"/>
      <c r="D28" s="433"/>
      <c r="E28" s="405"/>
      <c r="F28" s="103"/>
      <c r="G28" s="103"/>
      <c r="H28" s="103"/>
    </row>
    <row r="29" spans="2:8" ht="15.75" customHeight="1">
      <c r="B29" s="104"/>
      <c r="C29" s="100"/>
      <c r="D29" s="100"/>
      <c r="E29" s="100"/>
      <c r="F29" s="100"/>
      <c r="G29" s="100"/>
      <c r="H29" s="105"/>
    </row>
    <row r="30" spans="2:8" ht="15.75" customHeight="1">
      <c r="B30" s="421" t="s">
        <v>144</v>
      </c>
      <c r="C30" s="422"/>
      <c r="D30" s="422"/>
      <c r="E30" s="422"/>
      <c r="F30" s="422"/>
      <c r="G30" s="422"/>
      <c r="H30" s="423"/>
    </row>
    <row r="31" spans="2:8" ht="15.75" customHeight="1">
      <c r="B31" s="424"/>
      <c r="C31" s="360"/>
      <c r="D31" s="360"/>
      <c r="E31" s="360"/>
      <c r="F31" s="360"/>
      <c r="G31" s="360"/>
      <c r="H31" s="361"/>
    </row>
    <row r="32" spans="2:8" ht="15.75" customHeight="1">
      <c r="B32" s="428" t="s">
        <v>145</v>
      </c>
      <c r="C32" s="351"/>
      <c r="D32" s="351"/>
      <c r="E32" s="352"/>
      <c r="F32" s="101" t="s">
        <v>139</v>
      </c>
      <c r="G32" s="101" t="s">
        <v>136</v>
      </c>
      <c r="H32" s="101" t="s">
        <v>146</v>
      </c>
    </row>
    <row r="33" spans="2:8" ht="15.75" customHeight="1">
      <c r="B33" s="434"/>
      <c r="C33" s="351"/>
      <c r="D33" s="351"/>
      <c r="E33" s="352"/>
      <c r="F33" s="96"/>
      <c r="G33" s="96"/>
      <c r="H33" s="96"/>
    </row>
    <row r="34" spans="2:8" ht="15.75" customHeight="1">
      <c r="B34" s="435"/>
      <c r="C34" s="351"/>
      <c r="D34" s="351"/>
      <c r="E34" s="352"/>
      <c r="F34" s="97"/>
      <c r="G34" s="97"/>
      <c r="H34" s="97"/>
    </row>
    <row r="35" spans="2:8" ht="15.75" customHeight="1">
      <c r="B35" s="435"/>
      <c r="C35" s="351"/>
      <c r="D35" s="351"/>
      <c r="E35" s="352"/>
      <c r="F35" s="97"/>
      <c r="G35" s="97"/>
      <c r="H35" s="97"/>
    </row>
    <row r="36" spans="2:8" ht="15.75" customHeight="1"/>
    <row r="37" spans="2:8" ht="15.75" customHeight="1"/>
    <row r="38" spans="2:8" ht="15.75" customHeight="1"/>
    <row r="39" spans="2:8" ht="15.75" customHeight="1"/>
    <row r="40" spans="2:8" ht="15.75" customHeight="1"/>
    <row r="41" spans="2:8" ht="15.75" customHeight="1"/>
    <row r="42" spans="2:8" ht="15.75" customHeight="1"/>
    <row r="43" spans="2:8" ht="15.75" customHeight="1"/>
    <row r="44" spans="2:8" ht="15.75" customHeight="1"/>
    <row r="45" spans="2:8" ht="15.75" customHeight="1"/>
    <row r="46" spans="2:8" ht="15.75" customHeight="1"/>
    <row r="47" spans="2:8" ht="15.75" customHeight="1"/>
    <row r="48" spans="2: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6">
    <mergeCell ref="G27:H27"/>
    <mergeCell ref="B28:C28"/>
    <mergeCell ref="D28:E28"/>
    <mergeCell ref="B30:H30"/>
    <mergeCell ref="B31:H31"/>
    <mergeCell ref="B32:E32"/>
    <mergeCell ref="B33:E33"/>
    <mergeCell ref="B34:E34"/>
    <mergeCell ref="B35:E35"/>
    <mergeCell ref="B27:C27"/>
    <mergeCell ref="D27:E27"/>
    <mergeCell ref="B25:C25"/>
    <mergeCell ref="D25:E25"/>
    <mergeCell ref="G25:H25"/>
    <mergeCell ref="B26:C26"/>
    <mergeCell ref="D26:E26"/>
    <mergeCell ref="G26:H26"/>
    <mergeCell ref="B21:H21"/>
    <mergeCell ref="B22:H22"/>
    <mergeCell ref="B23:H23"/>
    <mergeCell ref="D24:E24"/>
    <mergeCell ref="G24:H24"/>
    <mergeCell ref="B24:C24"/>
    <mergeCell ref="B16:H16"/>
    <mergeCell ref="B17:H17"/>
    <mergeCell ref="B18:H18"/>
    <mergeCell ref="B19:E19"/>
    <mergeCell ref="B20:E20"/>
    <mergeCell ref="G20:H20"/>
    <mergeCell ref="B12:E12"/>
    <mergeCell ref="F12:G12"/>
    <mergeCell ref="F13:G13"/>
    <mergeCell ref="B13:E13"/>
    <mergeCell ref="B14:E14"/>
    <mergeCell ref="F14:G14"/>
    <mergeCell ref="B7:H7"/>
    <mergeCell ref="B8:H8"/>
    <mergeCell ref="B9:H9"/>
    <mergeCell ref="B10:H10"/>
    <mergeCell ref="B11:E11"/>
    <mergeCell ref="F11:G11"/>
    <mergeCell ref="B2:C2"/>
    <mergeCell ref="G2:H2"/>
    <mergeCell ref="B3:H3"/>
    <mergeCell ref="B4:H4"/>
    <mergeCell ref="B6:H6"/>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4.453125" defaultRowHeight="15" customHeight="1"/>
  <cols>
    <col min="1" max="1" width="10.7265625" customWidth="1"/>
    <col min="2" max="2" width="17.7265625" customWidth="1"/>
    <col min="3" max="3" width="8.81640625" customWidth="1"/>
    <col min="4" max="25" width="5.7265625" customWidth="1"/>
    <col min="26" max="26" width="10.7265625" customWidth="1"/>
  </cols>
  <sheetData>
    <row r="1" spans="1:26" ht="14.5">
      <c r="C1" s="106"/>
      <c r="D1" s="106"/>
      <c r="E1" s="106"/>
      <c r="F1" s="106"/>
      <c r="G1" s="106"/>
      <c r="H1" s="106"/>
      <c r="I1" s="106"/>
      <c r="J1" s="106"/>
      <c r="K1" s="106"/>
      <c r="L1" s="106"/>
      <c r="M1" s="106"/>
      <c r="N1" s="106"/>
      <c r="O1" s="106"/>
      <c r="P1" s="106"/>
      <c r="Q1" s="106"/>
      <c r="R1" s="106"/>
      <c r="S1" s="106"/>
      <c r="T1" s="106"/>
      <c r="U1" s="106"/>
      <c r="V1" s="106"/>
      <c r="W1" s="106"/>
      <c r="X1" s="106"/>
      <c r="Y1" s="106"/>
    </row>
    <row r="2" spans="1:26" ht="62.25" customHeight="1">
      <c r="B2" s="392"/>
      <c r="C2" s="354"/>
      <c r="D2" s="63"/>
      <c r="E2" s="63"/>
      <c r="F2" s="63"/>
      <c r="G2" s="63"/>
      <c r="H2" s="393"/>
      <c r="I2" s="355"/>
      <c r="J2" s="1"/>
      <c r="K2" s="106"/>
      <c r="L2" s="106"/>
      <c r="M2" s="106"/>
      <c r="N2" s="106"/>
      <c r="O2" s="106"/>
      <c r="P2" s="106"/>
      <c r="Q2" s="106"/>
      <c r="R2" s="106"/>
      <c r="S2" s="106"/>
      <c r="T2" s="106"/>
      <c r="U2" s="106"/>
      <c r="V2" s="106"/>
      <c r="W2" s="106"/>
      <c r="X2" s="106"/>
      <c r="Y2" s="106"/>
    </row>
    <row r="3" spans="1:26" ht="39.75" customHeight="1">
      <c r="B3" s="394"/>
      <c r="C3" s="357"/>
      <c r="D3" s="357"/>
      <c r="E3" s="357"/>
      <c r="F3" s="357"/>
      <c r="G3" s="357"/>
      <c r="H3" s="357"/>
      <c r="I3" s="358"/>
      <c r="J3" s="1"/>
      <c r="K3" s="106"/>
      <c r="L3" s="106"/>
      <c r="M3" s="106"/>
      <c r="N3" s="106"/>
      <c r="O3" s="106"/>
      <c r="P3" s="106"/>
      <c r="Q3" s="106"/>
      <c r="R3" s="106"/>
      <c r="S3" s="106"/>
      <c r="T3" s="106"/>
      <c r="U3" s="106"/>
      <c r="V3" s="106"/>
      <c r="W3" s="106"/>
      <c r="X3" s="106"/>
      <c r="Y3" s="106"/>
    </row>
    <row r="4" spans="1:26" ht="37.5" customHeight="1">
      <c r="B4" s="438" t="s">
        <v>317</v>
      </c>
      <c r="C4" s="360"/>
      <c r="D4" s="360"/>
      <c r="E4" s="360"/>
      <c r="F4" s="360"/>
      <c r="G4" s="360"/>
      <c r="H4" s="360"/>
      <c r="I4" s="361"/>
      <c r="J4" s="1"/>
      <c r="K4" s="106"/>
      <c r="L4" s="106"/>
      <c r="M4" s="106"/>
      <c r="N4" s="106"/>
      <c r="O4" s="106"/>
      <c r="P4" s="106"/>
      <c r="Q4" s="106"/>
      <c r="R4" s="106"/>
      <c r="S4" s="106"/>
      <c r="T4" s="106"/>
      <c r="U4" s="106"/>
      <c r="V4" s="106"/>
      <c r="W4" s="106"/>
      <c r="X4" s="106"/>
      <c r="Y4" s="106"/>
    </row>
    <row r="5" spans="1:26" ht="14.5">
      <c r="A5" s="408"/>
      <c r="B5" s="357"/>
      <c r="G5" s="408"/>
      <c r="H5" s="357"/>
      <c r="I5" s="408"/>
      <c r="J5" s="357"/>
      <c r="O5" s="408"/>
      <c r="P5" s="357"/>
      <c r="Q5" s="408"/>
      <c r="R5" s="357"/>
      <c r="W5" s="436"/>
      <c r="X5" s="357"/>
      <c r="Y5" s="436"/>
      <c r="Z5" s="357"/>
    </row>
    <row r="6" spans="1:26" ht="14.5">
      <c r="B6" s="439" t="s">
        <v>147</v>
      </c>
      <c r="C6" s="360"/>
      <c r="D6" s="360"/>
      <c r="E6" s="360"/>
      <c r="F6" s="360"/>
      <c r="G6" s="360"/>
      <c r="H6" s="360"/>
      <c r="I6" s="360"/>
      <c r="J6" s="106"/>
      <c r="K6" s="106"/>
      <c r="L6" s="106"/>
      <c r="M6" s="106"/>
      <c r="N6" s="106"/>
      <c r="O6" s="106"/>
      <c r="P6" s="106"/>
      <c r="Q6" s="106"/>
      <c r="R6" s="106"/>
      <c r="S6" s="106"/>
      <c r="T6" s="106"/>
      <c r="U6" s="106"/>
      <c r="V6" s="106"/>
      <c r="W6" s="106"/>
      <c r="X6" s="106"/>
      <c r="Y6" s="106"/>
    </row>
    <row r="7" spans="1:26" ht="14.5">
      <c r="B7" s="441" t="s">
        <v>148</v>
      </c>
      <c r="C7" s="437" t="s">
        <v>149</v>
      </c>
      <c r="D7" s="351"/>
      <c r="E7" s="351"/>
      <c r="F7" s="351"/>
      <c r="G7" s="351"/>
      <c r="H7" s="351"/>
      <c r="I7" s="351"/>
      <c r="J7" s="351"/>
      <c r="K7" s="351"/>
      <c r="L7" s="351"/>
      <c r="M7" s="351"/>
      <c r="N7" s="351"/>
      <c r="O7" s="351"/>
      <c r="P7" s="351"/>
      <c r="Q7" s="351"/>
      <c r="R7" s="351"/>
      <c r="S7" s="351"/>
      <c r="T7" s="351"/>
      <c r="U7" s="351"/>
      <c r="V7" s="351"/>
      <c r="W7" s="351"/>
      <c r="X7" s="351"/>
      <c r="Y7" s="352"/>
    </row>
    <row r="8" spans="1:26" ht="14.5">
      <c r="B8" s="397"/>
      <c r="C8" s="107">
        <v>1</v>
      </c>
      <c r="D8" s="107">
        <v>2</v>
      </c>
      <c r="E8" s="107">
        <v>3</v>
      </c>
      <c r="F8" s="107">
        <v>4</v>
      </c>
      <c r="G8" s="107">
        <v>5</v>
      </c>
      <c r="H8" s="107">
        <v>6</v>
      </c>
      <c r="I8" s="107">
        <v>7</v>
      </c>
      <c r="J8" s="107">
        <v>8</v>
      </c>
      <c r="K8" s="107">
        <v>9</v>
      </c>
      <c r="L8" s="107">
        <v>10</v>
      </c>
      <c r="M8" s="107">
        <v>11</v>
      </c>
      <c r="N8" s="107">
        <v>12</v>
      </c>
      <c r="O8" s="107">
        <v>13</v>
      </c>
      <c r="P8" s="107">
        <v>14</v>
      </c>
      <c r="Q8" s="107">
        <v>15</v>
      </c>
      <c r="R8" s="107">
        <v>16</v>
      </c>
      <c r="S8" s="107">
        <v>17</v>
      </c>
      <c r="T8" s="107">
        <v>18</v>
      </c>
      <c r="U8" s="107">
        <v>19</v>
      </c>
      <c r="V8" s="107">
        <v>20</v>
      </c>
      <c r="W8" s="107">
        <v>21</v>
      </c>
      <c r="X8" s="107">
        <v>22</v>
      </c>
      <c r="Y8" s="107">
        <v>23</v>
      </c>
    </row>
    <row r="9" spans="1:26" ht="14.5">
      <c r="B9" s="442"/>
      <c r="C9" s="440"/>
      <c r="D9" s="440"/>
      <c r="E9" s="440"/>
      <c r="F9" s="440"/>
      <c r="G9" s="440"/>
      <c r="H9" s="440"/>
      <c r="I9" s="440"/>
      <c r="J9" s="440"/>
      <c r="K9" s="440"/>
      <c r="L9" s="440"/>
      <c r="M9" s="440"/>
      <c r="N9" s="440"/>
      <c r="O9" s="440"/>
      <c r="P9" s="440"/>
      <c r="Q9" s="440"/>
      <c r="R9" s="440"/>
      <c r="S9" s="440"/>
      <c r="T9" s="440"/>
      <c r="U9" s="440"/>
      <c r="V9" s="440"/>
      <c r="W9" s="440"/>
      <c r="X9" s="440"/>
      <c r="Y9" s="440"/>
    </row>
    <row r="10" spans="1:26" ht="14.5">
      <c r="B10" s="397"/>
      <c r="C10" s="397"/>
      <c r="D10" s="397"/>
      <c r="E10" s="397"/>
      <c r="F10" s="397"/>
      <c r="G10" s="397"/>
      <c r="H10" s="397"/>
      <c r="I10" s="397"/>
      <c r="J10" s="397"/>
      <c r="K10" s="397"/>
      <c r="L10" s="397"/>
      <c r="M10" s="397"/>
      <c r="N10" s="397"/>
      <c r="O10" s="397"/>
      <c r="P10" s="397"/>
      <c r="Q10" s="397"/>
      <c r="R10" s="397"/>
      <c r="S10" s="397"/>
      <c r="T10" s="397"/>
      <c r="U10" s="397"/>
      <c r="V10" s="397"/>
      <c r="W10" s="397"/>
      <c r="X10" s="397"/>
      <c r="Y10" s="397"/>
    </row>
    <row r="11" spans="1:26" ht="14.5">
      <c r="B11" s="442"/>
      <c r="C11" s="440"/>
      <c r="D11" s="440"/>
      <c r="E11" s="440"/>
      <c r="F11" s="440"/>
      <c r="G11" s="440"/>
      <c r="H11" s="440"/>
      <c r="I11" s="440"/>
      <c r="J11" s="440"/>
      <c r="K11" s="440"/>
      <c r="L11" s="440"/>
      <c r="M11" s="440"/>
      <c r="N11" s="440"/>
      <c r="O11" s="440"/>
      <c r="P11" s="440"/>
      <c r="Q11" s="440"/>
      <c r="R11" s="440"/>
      <c r="S11" s="440"/>
      <c r="T11" s="440"/>
      <c r="U11" s="440"/>
      <c r="V11" s="440"/>
      <c r="W11" s="440"/>
      <c r="X11" s="440"/>
      <c r="Y11" s="440"/>
    </row>
    <row r="12" spans="1:26" ht="14.5">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108"/>
    </row>
    <row r="13" spans="1:26" ht="14.5">
      <c r="B13" s="442"/>
      <c r="C13" s="440"/>
      <c r="D13" s="440"/>
      <c r="E13" s="440"/>
      <c r="F13" s="440"/>
      <c r="G13" s="440"/>
      <c r="H13" s="440"/>
      <c r="I13" s="440"/>
      <c r="J13" s="440"/>
      <c r="K13" s="440"/>
      <c r="L13" s="440"/>
      <c r="M13" s="440"/>
      <c r="N13" s="440"/>
      <c r="O13" s="440"/>
      <c r="P13" s="440"/>
      <c r="Q13" s="440"/>
      <c r="R13" s="440"/>
      <c r="S13" s="440"/>
      <c r="T13" s="440"/>
      <c r="U13" s="440"/>
      <c r="V13" s="440"/>
      <c r="W13" s="440"/>
      <c r="X13" s="440"/>
      <c r="Y13" s="440"/>
    </row>
    <row r="14" spans="1:26" ht="14.5">
      <c r="B14" s="397"/>
      <c r="C14" s="397"/>
      <c r="D14" s="397"/>
      <c r="E14" s="397"/>
      <c r="F14" s="397"/>
      <c r="G14" s="397"/>
      <c r="H14" s="397"/>
      <c r="I14" s="397"/>
      <c r="J14" s="397"/>
      <c r="K14" s="397"/>
      <c r="L14" s="397"/>
      <c r="M14" s="397"/>
      <c r="N14" s="397"/>
      <c r="O14" s="397"/>
      <c r="P14" s="397"/>
      <c r="Q14" s="397"/>
      <c r="R14" s="397"/>
      <c r="S14" s="397"/>
      <c r="T14" s="397"/>
      <c r="U14" s="397"/>
      <c r="V14" s="397"/>
      <c r="W14" s="397"/>
      <c r="X14" s="397"/>
      <c r="Y14" s="397"/>
    </row>
    <row r="15" spans="1:26" ht="14.5">
      <c r="B15" s="442"/>
      <c r="C15" s="440"/>
      <c r="D15" s="440"/>
      <c r="E15" s="440"/>
      <c r="F15" s="440"/>
      <c r="G15" s="440"/>
      <c r="H15" s="440"/>
      <c r="I15" s="440"/>
      <c r="J15" s="440"/>
      <c r="K15" s="440"/>
      <c r="L15" s="440"/>
      <c r="M15" s="440"/>
      <c r="N15" s="440"/>
      <c r="O15" s="440"/>
      <c r="P15" s="440"/>
      <c r="Q15" s="440"/>
      <c r="R15" s="440"/>
      <c r="S15" s="440"/>
      <c r="T15" s="440"/>
      <c r="U15" s="440"/>
      <c r="V15" s="440"/>
      <c r="W15" s="440"/>
      <c r="X15" s="440"/>
      <c r="Y15" s="440"/>
    </row>
    <row r="16" spans="1:26" ht="14.5">
      <c r="B16" s="397"/>
      <c r="C16" s="397"/>
      <c r="D16" s="397"/>
      <c r="E16" s="397"/>
      <c r="F16" s="397"/>
      <c r="G16" s="397"/>
      <c r="H16" s="397"/>
      <c r="I16" s="397"/>
      <c r="J16" s="397"/>
      <c r="K16" s="397"/>
      <c r="L16" s="397"/>
      <c r="M16" s="397"/>
      <c r="N16" s="397"/>
      <c r="O16" s="397"/>
      <c r="P16" s="397"/>
      <c r="Q16" s="397"/>
      <c r="R16" s="397"/>
      <c r="S16" s="397"/>
      <c r="T16" s="397"/>
      <c r="U16" s="397"/>
      <c r="V16" s="397"/>
      <c r="W16" s="397"/>
      <c r="X16" s="397"/>
      <c r="Y16" s="397"/>
    </row>
    <row r="17" spans="2:25" ht="14.5">
      <c r="B17" s="442"/>
      <c r="C17" s="440"/>
      <c r="D17" s="440"/>
      <c r="E17" s="440"/>
      <c r="F17" s="440"/>
      <c r="G17" s="440"/>
      <c r="H17" s="440"/>
      <c r="I17" s="440"/>
      <c r="J17" s="440"/>
      <c r="K17" s="440"/>
      <c r="L17" s="440"/>
      <c r="M17" s="440"/>
      <c r="N17" s="440"/>
      <c r="O17" s="440"/>
      <c r="P17" s="440"/>
      <c r="Q17" s="440"/>
      <c r="R17" s="440"/>
      <c r="S17" s="440"/>
      <c r="T17" s="440"/>
      <c r="U17" s="440"/>
      <c r="V17" s="440"/>
      <c r="W17" s="440"/>
      <c r="X17" s="440"/>
      <c r="Y17" s="440"/>
    </row>
    <row r="18" spans="2:25" ht="14.5">
      <c r="B18" s="397"/>
      <c r="C18" s="397"/>
      <c r="D18" s="397"/>
      <c r="E18" s="397"/>
      <c r="F18" s="397"/>
      <c r="G18" s="397"/>
      <c r="H18" s="397"/>
      <c r="I18" s="397"/>
      <c r="J18" s="397"/>
      <c r="K18" s="397"/>
      <c r="L18" s="397"/>
      <c r="M18" s="397"/>
      <c r="N18" s="397"/>
      <c r="O18" s="397"/>
      <c r="P18" s="397"/>
      <c r="Q18" s="397"/>
      <c r="R18" s="397"/>
      <c r="S18" s="397"/>
      <c r="T18" s="397"/>
      <c r="U18" s="397"/>
      <c r="V18" s="397"/>
      <c r="W18" s="397"/>
      <c r="X18" s="397"/>
      <c r="Y18" s="397"/>
    </row>
    <row r="19" spans="2:25" ht="14.5">
      <c r="B19" s="442"/>
      <c r="C19" s="440"/>
      <c r="D19" s="440"/>
      <c r="E19" s="440"/>
      <c r="F19" s="440"/>
      <c r="G19" s="440"/>
      <c r="H19" s="440"/>
      <c r="I19" s="440"/>
      <c r="J19" s="440"/>
      <c r="K19" s="440"/>
      <c r="L19" s="440"/>
      <c r="M19" s="440"/>
      <c r="N19" s="440"/>
      <c r="O19" s="440"/>
      <c r="P19" s="440"/>
      <c r="Q19" s="440"/>
      <c r="R19" s="440"/>
      <c r="S19" s="440"/>
      <c r="T19" s="440"/>
      <c r="U19" s="440"/>
      <c r="V19" s="440"/>
      <c r="W19" s="440"/>
      <c r="X19" s="440"/>
      <c r="Y19" s="440"/>
    </row>
    <row r="20" spans="2:25" ht="14.5">
      <c r="B20" s="397"/>
      <c r="C20" s="397"/>
      <c r="D20" s="397"/>
      <c r="E20" s="397"/>
      <c r="F20" s="397"/>
      <c r="G20" s="397"/>
      <c r="H20" s="397"/>
      <c r="I20" s="397"/>
      <c r="J20" s="397"/>
      <c r="K20" s="397"/>
      <c r="L20" s="397"/>
      <c r="M20" s="397"/>
      <c r="N20" s="397"/>
      <c r="O20" s="397"/>
      <c r="P20" s="397"/>
      <c r="Q20" s="397"/>
      <c r="R20" s="397"/>
      <c r="S20" s="397"/>
      <c r="T20" s="397"/>
      <c r="U20" s="397"/>
      <c r="V20" s="397"/>
      <c r="W20" s="397"/>
      <c r="X20" s="397"/>
      <c r="Y20" s="397"/>
    </row>
    <row r="21" spans="2:25" ht="15.75" customHeight="1">
      <c r="B21" s="442"/>
      <c r="C21" s="440"/>
      <c r="D21" s="440"/>
      <c r="E21" s="440"/>
      <c r="F21" s="440"/>
      <c r="G21" s="440"/>
      <c r="H21" s="440"/>
      <c r="I21" s="440"/>
      <c r="J21" s="440"/>
      <c r="K21" s="440"/>
      <c r="L21" s="440"/>
      <c r="M21" s="440"/>
      <c r="N21" s="440"/>
      <c r="O21" s="440"/>
      <c r="P21" s="440"/>
      <c r="Q21" s="440"/>
      <c r="R21" s="440"/>
      <c r="S21" s="440"/>
      <c r="T21" s="440"/>
      <c r="U21" s="440"/>
      <c r="V21" s="440"/>
      <c r="W21" s="440"/>
      <c r="X21" s="440"/>
      <c r="Y21" s="440"/>
    </row>
    <row r="22" spans="2:25" ht="15.75" customHeight="1">
      <c r="B22" s="397"/>
      <c r="C22" s="397"/>
      <c r="D22" s="397"/>
      <c r="E22" s="397"/>
      <c r="F22" s="397"/>
      <c r="G22" s="397"/>
      <c r="H22" s="397"/>
      <c r="I22" s="397"/>
      <c r="J22" s="397"/>
      <c r="K22" s="397"/>
      <c r="L22" s="397"/>
      <c r="M22" s="397"/>
      <c r="N22" s="397"/>
      <c r="O22" s="397"/>
      <c r="P22" s="397"/>
      <c r="Q22" s="397"/>
      <c r="R22" s="397"/>
      <c r="S22" s="397"/>
      <c r="T22" s="397"/>
      <c r="U22" s="397"/>
      <c r="V22" s="397"/>
      <c r="W22" s="397"/>
      <c r="X22" s="397"/>
      <c r="Y22" s="397"/>
    </row>
    <row r="23" spans="2:25" ht="15.75" customHeight="1">
      <c r="B23" s="442"/>
      <c r="C23" s="440"/>
      <c r="D23" s="440"/>
      <c r="E23" s="440"/>
      <c r="F23" s="440"/>
      <c r="G23" s="440"/>
      <c r="H23" s="440"/>
      <c r="I23" s="440"/>
      <c r="J23" s="440"/>
      <c r="K23" s="440"/>
      <c r="L23" s="440"/>
      <c r="M23" s="440"/>
      <c r="N23" s="440"/>
      <c r="O23" s="440"/>
      <c r="P23" s="440"/>
      <c r="Q23" s="440"/>
      <c r="R23" s="440"/>
      <c r="S23" s="440"/>
      <c r="T23" s="440"/>
      <c r="U23" s="440"/>
      <c r="V23" s="440"/>
      <c r="W23" s="440"/>
      <c r="X23" s="440"/>
      <c r="Y23" s="440"/>
    </row>
    <row r="24" spans="2:25" ht="15.75" customHeight="1">
      <c r="B24" s="397"/>
      <c r="C24" s="397"/>
      <c r="D24" s="397"/>
      <c r="E24" s="397"/>
      <c r="F24" s="397"/>
      <c r="G24" s="397"/>
      <c r="H24" s="397"/>
      <c r="I24" s="397"/>
      <c r="J24" s="397"/>
      <c r="K24" s="397"/>
      <c r="L24" s="397"/>
      <c r="M24" s="397"/>
      <c r="N24" s="397"/>
      <c r="O24" s="397"/>
      <c r="P24" s="397"/>
      <c r="Q24" s="397"/>
      <c r="R24" s="397"/>
      <c r="S24" s="397"/>
      <c r="T24" s="397"/>
      <c r="U24" s="397"/>
      <c r="V24" s="397"/>
      <c r="W24" s="397"/>
      <c r="X24" s="397"/>
      <c r="Y24" s="397"/>
    </row>
    <row r="25" spans="2:25" ht="15.75" customHeight="1">
      <c r="B25" s="442"/>
      <c r="C25" s="440"/>
      <c r="D25" s="440"/>
      <c r="E25" s="440"/>
      <c r="F25" s="440"/>
      <c r="G25" s="440"/>
      <c r="H25" s="440"/>
      <c r="I25" s="440"/>
      <c r="J25" s="440"/>
      <c r="K25" s="440"/>
      <c r="L25" s="440"/>
      <c r="M25" s="440"/>
      <c r="N25" s="440"/>
      <c r="O25" s="440"/>
      <c r="P25" s="440"/>
      <c r="Q25" s="440"/>
      <c r="R25" s="440"/>
      <c r="S25" s="440"/>
      <c r="T25" s="440"/>
      <c r="U25" s="440"/>
      <c r="V25" s="440"/>
      <c r="W25" s="440"/>
      <c r="X25" s="440"/>
      <c r="Y25" s="440"/>
    </row>
    <row r="26" spans="2:25" ht="15.75" customHeight="1">
      <c r="B26" s="397"/>
      <c r="C26" s="397"/>
      <c r="D26" s="397"/>
      <c r="E26" s="397"/>
      <c r="F26" s="397"/>
      <c r="G26" s="397"/>
      <c r="H26" s="397"/>
      <c r="I26" s="397"/>
      <c r="J26" s="397"/>
      <c r="K26" s="397"/>
      <c r="L26" s="397"/>
      <c r="M26" s="397"/>
      <c r="N26" s="397"/>
      <c r="O26" s="397"/>
      <c r="P26" s="397"/>
      <c r="Q26" s="397"/>
      <c r="R26" s="397"/>
      <c r="S26" s="397"/>
      <c r="T26" s="397"/>
      <c r="U26" s="397"/>
      <c r="V26" s="397"/>
      <c r="W26" s="397"/>
      <c r="X26" s="397"/>
      <c r="Y26" s="397"/>
    </row>
    <row r="27" spans="2:25" ht="15.75" customHeight="1">
      <c r="B27" s="442"/>
      <c r="C27" s="440"/>
      <c r="D27" s="440"/>
      <c r="E27" s="440"/>
      <c r="F27" s="440"/>
      <c r="G27" s="440"/>
      <c r="H27" s="440"/>
      <c r="I27" s="440"/>
      <c r="J27" s="440"/>
      <c r="K27" s="440"/>
      <c r="L27" s="440"/>
      <c r="M27" s="440"/>
      <c r="N27" s="440"/>
      <c r="O27" s="440"/>
      <c r="P27" s="440"/>
      <c r="Q27" s="440"/>
      <c r="R27" s="440"/>
      <c r="S27" s="440"/>
      <c r="T27" s="440"/>
      <c r="U27" s="440"/>
      <c r="V27" s="440"/>
      <c r="W27" s="440"/>
      <c r="X27" s="440"/>
      <c r="Y27" s="440"/>
    </row>
    <row r="28" spans="2:25" ht="15.75" customHeight="1">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row>
    <row r="29" spans="2:25" ht="15.75" customHeight="1">
      <c r="B29" s="442"/>
      <c r="C29" s="440"/>
      <c r="D29" s="440"/>
      <c r="E29" s="440"/>
      <c r="F29" s="440"/>
      <c r="G29" s="440"/>
      <c r="H29" s="440"/>
      <c r="I29" s="440"/>
      <c r="J29" s="440"/>
      <c r="K29" s="440"/>
      <c r="L29" s="440"/>
      <c r="M29" s="440"/>
      <c r="N29" s="440"/>
      <c r="O29" s="440"/>
      <c r="P29" s="440"/>
      <c r="Q29" s="440"/>
      <c r="R29" s="440"/>
      <c r="S29" s="440"/>
      <c r="T29" s="440"/>
      <c r="U29" s="440"/>
      <c r="V29" s="440"/>
      <c r="W29" s="440"/>
      <c r="X29" s="440"/>
      <c r="Y29" s="440"/>
    </row>
    <row r="30" spans="2:25" ht="15.75" customHeight="1">
      <c r="B30" s="397"/>
      <c r="C30" s="397"/>
      <c r="D30" s="397"/>
      <c r="E30" s="397"/>
      <c r="F30" s="397"/>
      <c r="G30" s="397"/>
      <c r="H30" s="397"/>
      <c r="I30" s="397"/>
      <c r="J30" s="397"/>
      <c r="K30" s="397"/>
      <c r="L30" s="397"/>
      <c r="M30" s="397"/>
      <c r="N30" s="397"/>
      <c r="O30" s="397"/>
      <c r="P30" s="397"/>
      <c r="Q30" s="397"/>
      <c r="R30" s="397"/>
      <c r="S30" s="397"/>
      <c r="T30" s="397"/>
      <c r="U30" s="397"/>
      <c r="V30" s="397"/>
      <c r="W30" s="397"/>
      <c r="X30" s="397"/>
      <c r="Y30" s="397"/>
    </row>
    <row r="31" spans="2:25" ht="15.75" customHeight="1">
      <c r="B31" s="442"/>
      <c r="C31" s="440"/>
      <c r="D31" s="440"/>
      <c r="E31" s="440"/>
      <c r="F31" s="440"/>
      <c r="G31" s="440"/>
      <c r="H31" s="440"/>
      <c r="I31" s="440"/>
      <c r="J31" s="440"/>
      <c r="K31" s="440"/>
      <c r="L31" s="440"/>
      <c r="M31" s="440"/>
      <c r="N31" s="440"/>
      <c r="O31" s="440"/>
      <c r="P31" s="440"/>
      <c r="Q31" s="440"/>
      <c r="R31" s="440"/>
      <c r="S31" s="440"/>
      <c r="T31" s="440"/>
      <c r="U31" s="440"/>
      <c r="V31" s="440"/>
      <c r="W31" s="440"/>
      <c r="X31" s="440"/>
      <c r="Y31" s="440"/>
    </row>
    <row r="32" spans="2:25" ht="15.75" customHeight="1">
      <c r="B32" s="397"/>
      <c r="C32" s="397"/>
      <c r="D32" s="397"/>
      <c r="E32" s="397"/>
      <c r="F32" s="397"/>
      <c r="G32" s="397"/>
      <c r="H32" s="397"/>
      <c r="I32" s="397"/>
      <c r="J32" s="397"/>
      <c r="K32" s="397"/>
      <c r="L32" s="397"/>
      <c r="M32" s="397"/>
      <c r="N32" s="397"/>
      <c r="O32" s="397"/>
      <c r="P32" s="397"/>
      <c r="Q32" s="397"/>
      <c r="R32" s="397"/>
      <c r="S32" s="397"/>
      <c r="T32" s="397"/>
      <c r="U32" s="397"/>
      <c r="V32" s="397"/>
      <c r="W32" s="397"/>
      <c r="X32" s="397"/>
      <c r="Y32" s="397"/>
    </row>
    <row r="33" spans="2:25" ht="15.75" customHeight="1">
      <c r="C33" s="106"/>
      <c r="D33" s="106"/>
      <c r="E33" s="106"/>
      <c r="F33" s="106"/>
      <c r="G33" s="106"/>
      <c r="H33" s="106"/>
      <c r="I33" s="106"/>
      <c r="J33" s="106"/>
      <c r="K33" s="106"/>
      <c r="L33" s="106"/>
      <c r="M33" s="106"/>
      <c r="N33" s="106"/>
      <c r="O33" s="106"/>
      <c r="P33" s="106"/>
      <c r="Q33" s="106"/>
      <c r="R33" s="106"/>
      <c r="S33" s="106"/>
      <c r="T33" s="106"/>
      <c r="U33" s="106"/>
      <c r="V33" s="106"/>
      <c r="W33" s="106"/>
      <c r="X33" s="106"/>
      <c r="Y33" s="106"/>
    </row>
    <row r="34" spans="2:25" ht="15.75" customHeight="1">
      <c r="C34" s="106"/>
      <c r="D34" s="106"/>
      <c r="E34" s="106"/>
      <c r="F34" s="106"/>
      <c r="G34" s="106"/>
      <c r="H34" s="106"/>
      <c r="I34" s="106"/>
      <c r="J34" s="106"/>
      <c r="K34" s="106"/>
      <c r="L34" s="106"/>
      <c r="M34" s="106"/>
      <c r="N34" s="106"/>
      <c r="O34" s="106"/>
      <c r="P34" s="106"/>
      <c r="Q34" s="106"/>
      <c r="R34" s="106"/>
      <c r="S34" s="106"/>
      <c r="T34" s="106"/>
      <c r="U34" s="106"/>
      <c r="V34" s="106"/>
      <c r="W34" s="106"/>
      <c r="X34" s="106"/>
      <c r="Y34" s="106"/>
    </row>
    <row r="35" spans="2:25" ht="15.75" customHeight="1">
      <c r="B35" s="109" t="s">
        <v>150</v>
      </c>
      <c r="C35" s="110" t="s">
        <v>151</v>
      </c>
      <c r="D35" s="110" t="s">
        <v>152</v>
      </c>
      <c r="E35" s="110" t="s">
        <v>153</v>
      </c>
      <c r="F35" s="111" t="s">
        <v>154</v>
      </c>
      <c r="G35" s="106"/>
      <c r="H35" s="106"/>
      <c r="I35" s="106"/>
      <c r="J35" s="106"/>
      <c r="K35" s="106"/>
      <c r="L35" s="106"/>
      <c r="M35" s="106"/>
      <c r="N35" s="106"/>
      <c r="O35" s="106"/>
      <c r="P35" s="106"/>
      <c r="Q35" s="106"/>
      <c r="R35" s="106"/>
      <c r="S35" s="106"/>
      <c r="T35" s="106"/>
      <c r="U35" s="106"/>
      <c r="V35" s="106"/>
      <c r="W35" s="106"/>
      <c r="X35" s="106"/>
      <c r="Y35" s="106"/>
    </row>
    <row r="36" spans="2:25" ht="15.75" customHeight="1">
      <c r="B36" s="112" t="s">
        <v>155</v>
      </c>
      <c r="C36" s="113"/>
      <c r="D36" s="113"/>
      <c r="E36" s="113"/>
      <c r="F36" s="114"/>
      <c r="G36" s="106"/>
      <c r="H36" s="106"/>
      <c r="I36" s="106"/>
      <c r="J36" s="106"/>
      <c r="K36" s="106"/>
      <c r="L36" s="106"/>
      <c r="M36" s="106"/>
      <c r="N36" s="106"/>
      <c r="O36" s="106"/>
      <c r="P36" s="106"/>
      <c r="Q36" s="106"/>
      <c r="R36" s="106"/>
      <c r="S36" s="106"/>
      <c r="T36" s="106"/>
      <c r="U36" s="106"/>
      <c r="V36" s="106"/>
      <c r="W36" s="106"/>
      <c r="X36" s="106"/>
      <c r="Y36" s="106"/>
    </row>
    <row r="37" spans="2:25" ht="15.75" customHeight="1">
      <c r="B37" s="112" t="s">
        <v>156</v>
      </c>
      <c r="C37" s="113"/>
      <c r="D37" s="113"/>
      <c r="E37" s="113"/>
      <c r="F37" s="114"/>
      <c r="G37" s="106"/>
      <c r="H37" s="106"/>
      <c r="I37" s="106"/>
      <c r="J37" s="106"/>
      <c r="K37" s="106"/>
      <c r="L37" s="106"/>
      <c r="M37" s="106"/>
      <c r="N37" s="106"/>
      <c r="O37" s="106"/>
      <c r="P37" s="106"/>
      <c r="Q37" s="106"/>
      <c r="R37" s="106"/>
      <c r="S37" s="106"/>
      <c r="T37" s="106"/>
      <c r="U37" s="106"/>
      <c r="V37" s="106"/>
      <c r="W37" s="106"/>
      <c r="X37" s="106"/>
      <c r="Y37" s="106"/>
    </row>
    <row r="38" spans="2:25" ht="15.75" customHeight="1">
      <c r="B38" s="112" t="s">
        <v>157</v>
      </c>
      <c r="C38" s="113"/>
      <c r="D38" s="113"/>
      <c r="E38" s="113"/>
      <c r="F38" s="114"/>
      <c r="G38" s="106"/>
      <c r="H38" s="106"/>
      <c r="I38" s="106"/>
      <c r="J38" s="106"/>
      <c r="K38" s="106"/>
      <c r="L38" s="106"/>
      <c r="M38" s="106"/>
      <c r="N38" s="106"/>
      <c r="O38" s="106"/>
      <c r="P38" s="106"/>
      <c r="Q38" s="106"/>
      <c r="R38" s="106"/>
      <c r="S38" s="106"/>
      <c r="T38" s="106"/>
      <c r="U38" s="106"/>
      <c r="V38" s="106"/>
      <c r="W38" s="106"/>
      <c r="X38" s="106"/>
      <c r="Y38" s="106"/>
    </row>
    <row r="39" spans="2:25" ht="15.75" customHeight="1">
      <c r="B39" s="115" t="s">
        <v>158</v>
      </c>
      <c r="C39" s="443"/>
      <c r="D39" s="357"/>
      <c r="E39" s="357"/>
      <c r="F39" s="357"/>
      <c r="G39" s="106"/>
      <c r="H39" s="106"/>
      <c r="I39" s="106"/>
      <c r="J39" s="106"/>
      <c r="K39" s="106"/>
      <c r="L39" s="106"/>
      <c r="M39" s="106"/>
      <c r="N39" s="106"/>
      <c r="O39" s="106"/>
      <c r="P39" s="106"/>
      <c r="Q39" s="106"/>
      <c r="R39" s="106"/>
      <c r="S39" s="106"/>
      <c r="T39" s="106"/>
      <c r="U39" s="106"/>
      <c r="V39" s="106"/>
      <c r="W39" s="106"/>
      <c r="X39" s="106"/>
      <c r="Y39" s="106"/>
    </row>
    <row r="40" spans="2:25" ht="15.75" customHeight="1">
      <c r="B40" s="115" t="s">
        <v>159</v>
      </c>
      <c r="C40" s="443"/>
      <c r="D40" s="357"/>
      <c r="E40" s="357"/>
      <c r="F40" s="357"/>
      <c r="G40" s="106"/>
      <c r="H40" s="106"/>
      <c r="I40" s="106"/>
      <c r="J40" s="106"/>
      <c r="K40" s="106"/>
      <c r="L40" s="106"/>
      <c r="M40" s="106"/>
      <c r="N40" s="106"/>
      <c r="O40" s="106"/>
      <c r="P40" s="106"/>
      <c r="Q40" s="106"/>
      <c r="R40" s="106"/>
      <c r="S40" s="106"/>
      <c r="T40" s="106"/>
      <c r="U40" s="106"/>
      <c r="V40" s="106"/>
      <c r="W40" s="106"/>
      <c r="X40" s="106"/>
      <c r="Y40" s="106"/>
    </row>
    <row r="41" spans="2:25" ht="15.75" customHeight="1">
      <c r="C41" s="106"/>
      <c r="D41" s="106"/>
      <c r="E41" s="106"/>
      <c r="F41" s="106"/>
      <c r="G41" s="106"/>
      <c r="H41" s="106"/>
      <c r="I41" s="106"/>
      <c r="J41" s="106"/>
      <c r="K41" s="106"/>
      <c r="L41" s="106"/>
      <c r="M41" s="106"/>
      <c r="N41" s="106"/>
      <c r="O41" s="106"/>
      <c r="P41" s="106"/>
      <c r="Q41" s="106"/>
      <c r="R41" s="106"/>
      <c r="S41" s="106"/>
      <c r="T41" s="106"/>
      <c r="U41" s="106"/>
      <c r="V41" s="106"/>
      <c r="W41" s="106"/>
      <c r="X41" s="106"/>
      <c r="Y41" s="106"/>
    </row>
    <row r="42" spans="2:25" ht="15.75" customHeight="1">
      <c r="C42" s="106"/>
      <c r="D42" s="106"/>
      <c r="E42" s="106"/>
      <c r="F42" s="106"/>
      <c r="G42" s="106"/>
      <c r="H42" s="106"/>
      <c r="I42" s="106"/>
      <c r="J42" s="106"/>
      <c r="K42" s="106"/>
      <c r="L42" s="106"/>
      <c r="M42" s="106"/>
      <c r="N42" s="106"/>
      <c r="O42" s="106"/>
      <c r="P42" s="106"/>
      <c r="Q42" s="106"/>
      <c r="R42" s="106"/>
      <c r="S42" s="106"/>
      <c r="T42" s="106"/>
      <c r="U42" s="106"/>
      <c r="V42" s="106"/>
      <c r="W42" s="106"/>
      <c r="X42" s="106"/>
      <c r="Y42" s="106"/>
    </row>
    <row r="43" spans="2:25" ht="15.75" customHeight="1">
      <c r="C43" s="106"/>
      <c r="D43" s="106"/>
      <c r="E43" s="106"/>
      <c r="F43" s="106"/>
      <c r="G43" s="106"/>
      <c r="H43" s="106"/>
      <c r="I43" s="106"/>
      <c r="J43" s="106"/>
      <c r="K43" s="106"/>
      <c r="L43" s="106"/>
      <c r="M43" s="106"/>
      <c r="N43" s="106"/>
      <c r="O43" s="106"/>
      <c r="P43" s="106"/>
      <c r="Q43" s="106"/>
      <c r="R43" s="106"/>
      <c r="S43" s="106"/>
      <c r="T43" s="106"/>
      <c r="U43" s="106"/>
      <c r="V43" s="106"/>
      <c r="W43" s="106"/>
      <c r="X43" s="106"/>
      <c r="Y43" s="106"/>
    </row>
    <row r="44" spans="2:25" ht="15.75" customHeight="1">
      <c r="C44" s="106"/>
      <c r="D44" s="106"/>
      <c r="E44" s="106"/>
      <c r="F44" s="106"/>
      <c r="G44" s="106"/>
      <c r="H44" s="106"/>
      <c r="I44" s="106"/>
      <c r="J44" s="106"/>
      <c r="K44" s="106"/>
      <c r="L44" s="106"/>
      <c r="M44" s="106"/>
      <c r="N44" s="106"/>
      <c r="O44" s="106"/>
      <c r="P44" s="106"/>
      <c r="Q44" s="106"/>
      <c r="R44" s="106"/>
      <c r="S44" s="106"/>
      <c r="T44" s="106"/>
      <c r="U44" s="106"/>
      <c r="V44" s="106"/>
      <c r="W44" s="106"/>
      <c r="X44" s="106"/>
      <c r="Y44" s="106"/>
    </row>
    <row r="45" spans="2:25" ht="15.75" customHeight="1">
      <c r="C45" s="106"/>
      <c r="D45" s="106"/>
      <c r="E45" s="106"/>
      <c r="F45" s="106"/>
      <c r="G45" s="106"/>
      <c r="H45" s="106"/>
      <c r="I45" s="106"/>
      <c r="J45" s="106"/>
      <c r="K45" s="106"/>
      <c r="L45" s="106"/>
      <c r="M45" s="106"/>
      <c r="N45" s="106"/>
      <c r="O45" s="106"/>
      <c r="P45" s="106"/>
      <c r="Q45" s="106"/>
      <c r="R45" s="106"/>
      <c r="S45" s="106"/>
      <c r="T45" s="106"/>
      <c r="U45" s="106"/>
      <c r="V45" s="106"/>
      <c r="W45" s="106"/>
      <c r="X45" s="106"/>
      <c r="Y45" s="106"/>
    </row>
    <row r="46" spans="2:25" ht="15.75" customHeight="1">
      <c r="C46" s="106"/>
      <c r="D46" s="106"/>
      <c r="E46" s="106"/>
      <c r="F46" s="106"/>
      <c r="G46" s="106"/>
      <c r="H46" s="106"/>
      <c r="I46" s="106"/>
      <c r="J46" s="106"/>
      <c r="K46" s="106"/>
      <c r="L46" s="106"/>
      <c r="M46" s="106"/>
      <c r="N46" s="106"/>
      <c r="O46" s="106"/>
      <c r="P46" s="106"/>
      <c r="Q46" s="106"/>
      <c r="R46" s="106"/>
      <c r="S46" s="106"/>
      <c r="T46" s="106"/>
      <c r="U46" s="106"/>
      <c r="V46" s="106"/>
      <c r="W46" s="106"/>
      <c r="X46" s="106"/>
      <c r="Y46" s="106"/>
    </row>
    <row r="47" spans="2:25" ht="15.75" customHeight="1">
      <c r="C47" s="106"/>
      <c r="D47" s="106"/>
      <c r="E47" s="106"/>
      <c r="F47" s="106"/>
      <c r="G47" s="106"/>
      <c r="H47" s="106"/>
      <c r="I47" s="106"/>
      <c r="J47" s="106"/>
      <c r="K47" s="106"/>
      <c r="L47" s="106"/>
      <c r="M47" s="106"/>
      <c r="N47" s="106"/>
      <c r="O47" s="106"/>
      <c r="P47" s="106"/>
      <c r="Q47" s="106"/>
      <c r="R47" s="106"/>
      <c r="S47" s="106"/>
      <c r="T47" s="106"/>
      <c r="U47" s="106"/>
      <c r="V47" s="106"/>
      <c r="W47" s="106"/>
      <c r="X47" s="106"/>
      <c r="Y47" s="106"/>
    </row>
    <row r="48" spans="2:25" ht="15.75" customHeight="1">
      <c r="C48" s="106"/>
      <c r="D48" s="106"/>
      <c r="E48" s="106"/>
      <c r="F48" s="106"/>
      <c r="G48" s="106"/>
      <c r="H48" s="106"/>
      <c r="I48" s="106"/>
      <c r="J48" s="106"/>
      <c r="K48" s="106"/>
      <c r="L48" s="106"/>
      <c r="M48" s="106"/>
      <c r="N48" s="106"/>
      <c r="O48" s="106"/>
      <c r="P48" s="106"/>
      <c r="Q48" s="106"/>
      <c r="R48" s="106"/>
      <c r="S48" s="106"/>
      <c r="T48" s="106"/>
      <c r="U48" s="106"/>
      <c r="V48" s="106"/>
      <c r="W48" s="106"/>
      <c r="X48" s="106"/>
      <c r="Y48" s="106"/>
    </row>
    <row r="49" spans="3:25" ht="15.75" customHeight="1">
      <c r="C49" s="106"/>
      <c r="D49" s="106"/>
      <c r="E49" s="106"/>
      <c r="F49" s="106"/>
      <c r="G49" s="106"/>
      <c r="H49" s="106"/>
      <c r="I49" s="106"/>
      <c r="J49" s="106"/>
      <c r="K49" s="106"/>
      <c r="L49" s="106"/>
      <c r="M49" s="106"/>
      <c r="N49" s="106"/>
      <c r="O49" s="106"/>
      <c r="P49" s="106"/>
      <c r="Q49" s="106"/>
      <c r="R49" s="106"/>
      <c r="S49" s="106"/>
      <c r="T49" s="106"/>
      <c r="U49" s="106"/>
      <c r="V49" s="106"/>
      <c r="W49" s="106"/>
      <c r="X49" s="106"/>
      <c r="Y49" s="106"/>
    </row>
    <row r="50" spans="3:25" ht="15.75" customHeight="1">
      <c r="C50" s="106"/>
      <c r="D50" s="106"/>
      <c r="E50" s="106"/>
      <c r="F50" s="106"/>
      <c r="G50" s="106"/>
      <c r="H50" s="106"/>
      <c r="I50" s="106"/>
      <c r="J50" s="106"/>
      <c r="K50" s="106"/>
      <c r="L50" s="106"/>
      <c r="M50" s="106"/>
      <c r="N50" s="106"/>
      <c r="O50" s="106"/>
      <c r="P50" s="106"/>
      <c r="Q50" s="106"/>
      <c r="R50" s="106"/>
      <c r="S50" s="106"/>
      <c r="T50" s="106"/>
      <c r="U50" s="106"/>
      <c r="V50" s="106"/>
      <c r="W50" s="106"/>
      <c r="X50" s="106"/>
      <c r="Y50" s="106"/>
    </row>
    <row r="51" spans="3:25" ht="15.75" customHeight="1">
      <c r="C51" s="106"/>
      <c r="D51" s="106"/>
      <c r="E51" s="106"/>
      <c r="F51" s="106"/>
      <c r="G51" s="106"/>
      <c r="H51" s="106"/>
      <c r="I51" s="106"/>
      <c r="J51" s="106"/>
      <c r="K51" s="106"/>
      <c r="L51" s="106"/>
      <c r="M51" s="106"/>
      <c r="N51" s="106"/>
      <c r="O51" s="106"/>
      <c r="P51" s="106"/>
      <c r="Q51" s="106"/>
      <c r="R51" s="106"/>
      <c r="S51" s="106"/>
      <c r="T51" s="106"/>
      <c r="U51" s="106"/>
      <c r="V51" s="106"/>
      <c r="W51" s="106"/>
      <c r="X51" s="106"/>
      <c r="Y51" s="106"/>
    </row>
    <row r="52" spans="3:25" ht="15.75" customHeight="1">
      <c r="C52" s="106"/>
      <c r="D52" s="106"/>
      <c r="E52" s="106"/>
      <c r="F52" s="106"/>
      <c r="G52" s="106"/>
      <c r="H52" s="106"/>
      <c r="I52" s="106"/>
      <c r="J52" s="106"/>
      <c r="K52" s="106"/>
      <c r="L52" s="106"/>
      <c r="M52" s="106"/>
      <c r="N52" s="106"/>
      <c r="O52" s="106"/>
      <c r="P52" s="106"/>
      <c r="Q52" s="106"/>
      <c r="R52" s="106"/>
      <c r="S52" s="106"/>
      <c r="T52" s="106"/>
      <c r="U52" s="106"/>
      <c r="V52" s="106"/>
      <c r="W52" s="106"/>
      <c r="X52" s="106"/>
      <c r="Y52" s="106"/>
    </row>
    <row r="53" spans="3:25" ht="15.75" customHeight="1">
      <c r="C53" s="106"/>
      <c r="D53" s="106"/>
      <c r="E53" s="106"/>
      <c r="F53" s="106"/>
      <c r="G53" s="106"/>
      <c r="H53" s="106"/>
      <c r="I53" s="106"/>
      <c r="J53" s="106"/>
      <c r="K53" s="106"/>
      <c r="L53" s="106"/>
      <c r="M53" s="106"/>
      <c r="N53" s="106"/>
      <c r="O53" s="106"/>
      <c r="P53" s="106"/>
      <c r="Q53" s="106"/>
      <c r="R53" s="106"/>
      <c r="S53" s="106"/>
      <c r="T53" s="106"/>
      <c r="U53" s="106"/>
      <c r="V53" s="106"/>
      <c r="W53" s="106"/>
      <c r="X53" s="106"/>
      <c r="Y53" s="106"/>
    </row>
    <row r="54" spans="3:25" ht="15.75" customHeight="1">
      <c r="C54" s="106"/>
      <c r="D54" s="106"/>
      <c r="E54" s="106"/>
      <c r="F54" s="106"/>
      <c r="G54" s="106"/>
      <c r="H54" s="106"/>
      <c r="I54" s="106"/>
      <c r="J54" s="106"/>
      <c r="K54" s="106"/>
      <c r="L54" s="106"/>
      <c r="M54" s="106"/>
      <c r="N54" s="106"/>
      <c r="O54" s="106"/>
      <c r="P54" s="106"/>
      <c r="Q54" s="106"/>
      <c r="R54" s="106"/>
      <c r="S54" s="106"/>
      <c r="T54" s="106"/>
      <c r="U54" s="106"/>
      <c r="V54" s="106"/>
      <c r="W54" s="106"/>
      <c r="X54" s="106"/>
      <c r="Y54" s="106"/>
    </row>
    <row r="55" spans="3:25" ht="15.75" customHeight="1">
      <c r="C55" s="106"/>
      <c r="D55" s="106"/>
      <c r="E55" s="106"/>
      <c r="F55" s="106"/>
      <c r="G55" s="106"/>
      <c r="H55" s="106"/>
      <c r="I55" s="106"/>
      <c r="J55" s="106"/>
      <c r="K55" s="106"/>
      <c r="L55" s="106"/>
      <c r="M55" s="106"/>
      <c r="N55" s="106"/>
      <c r="O55" s="106"/>
      <c r="P55" s="106"/>
      <c r="Q55" s="106"/>
      <c r="R55" s="106"/>
      <c r="S55" s="106"/>
      <c r="T55" s="106"/>
      <c r="U55" s="106"/>
      <c r="V55" s="106"/>
      <c r="W55" s="106"/>
      <c r="X55" s="106"/>
      <c r="Y55" s="106"/>
    </row>
    <row r="56" spans="3:25" ht="15.75" customHeight="1">
      <c r="C56" s="106"/>
      <c r="D56" s="106"/>
      <c r="E56" s="106"/>
      <c r="F56" s="106"/>
      <c r="G56" s="106"/>
      <c r="H56" s="106"/>
      <c r="I56" s="106"/>
      <c r="J56" s="106"/>
      <c r="K56" s="106"/>
      <c r="L56" s="106"/>
      <c r="M56" s="106"/>
      <c r="N56" s="106"/>
      <c r="O56" s="106"/>
      <c r="P56" s="106"/>
      <c r="Q56" s="106"/>
      <c r="R56" s="106"/>
      <c r="S56" s="106"/>
      <c r="T56" s="106"/>
      <c r="U56" s="106"/>
      <c r="V56" s="106"/>
      <c r="W56" s="106"/>
      <c r="X56" s="106"/>
      <c r="Y56" s="106"/>
    </row>
    <row r="57" spans="3:25" ht="15.75" customHeight="1">
      <c r="C57" s="106"/>
      <c r="D57" s="106"/>
      <c r="E57" s="106"/>
      <c r="F57" s="106"/>
      <c r="G57" s="106"/>
      <c r="H57" s="106"/>
      <c r="I57" s="106"/>
      <c r="J57" s="106"/>
      <c r="K57" s="106"/>
      <c r="L57" s="106"/>
      <c r="M57" s="106"/>
      <c r="N57" s="106"/>
      <c r="O57" s="106"/>
      <c r="P57" s="106"/>
      <c r="Q57" s="106"/>
      <c r="R57" s="106"/>
      <c r="S57" s="106"/>
      <c r="T57" s="106"/>
      <c r="U57" s="106"/>
      <c r="V57" s="106"/>
      <c r="W57" s="106"/>
      <c r="X57" s="106"/>
      <c r="Y57" s="106"/>
    </row>
    <row r="58" spans="3:25" ht="15.75" customHeight="1">
      <c r="C58" s="106"/>
      <c r="D58" s="106"/>
      <c r="E58" s="106"/>
      <c r="F58" s="106"/>
      <c r="G58" s="106"/>
      <c r="H58" s="106"/>
      <c r="I58" s="106"/>
      <c r="J58" s="106"/>
      <c r="K58" s="106"/>
      <c r="L58" s="106"/>
      <c r="M58" s="106"/>
      <c r="N58" s="106"/>
      <c r="O58" s="106"/>
      <c r="P58" s="106"/>
      <c r="Q58" s="106"/>
      <c r="R58" s="106"/>
      <c r="S58" s="106"/>
      <c r="T58" s="106"/>
      <c r="U58" s="106"/>
      <c r="V58" s="106"/>
      <c r="W58" s="106"/>
      <c r="X58" s="106"/>
      <c r="Y58" s="106"/>
    </row>
    <row r="59" spans="3:25" ht="15.75" customHeight="1">
      <c r="C59" s="106"/>
      <c r="D59" s="106"/>
      <c r="E59" s="106"/>
      <c r="F59" s="106"/>
      <c r="G59" s="106"/>
      <c r="H59" s="106"/>
      <c r="I59" s="106"/>
      <c r="J59" s="106"/>
      <c r="K59" s="106"/>
      <c r="L59" s="106"/>
      <c r="M59" s="106"/>
      <c r="N59" s="106"/>
      <c r="O59" s="106"/>
      <c r="P59" s="106"/>
      <c r="Q59" s="106"/>
      <c r="R59" s="106"/>
      <c r="S59" s="106"/>
      <c r="T59" s="106"/>
      <c r="U59" s="106"/>
      <c r="V59" s="106"/>
      <c r="W59" s="106"/>
      <c r="X59" s="106"/>
      <c r="Y59" s="106"/>
    </row>
    <row r="60" spans="3:25" ht="15.75" customHeight="1">
      <c r="C60" s="106"/>
      <c r="D60" s="106"/>
      <c r="E60" s="106"/>
      <c r="F60" s="106"/>
      <c r="G60" s="106"/>
      <c r="H60" s="106"/>
      <c r="I60" s="106"/>
      <c r="J60" s="106"/>
      <c r="K60" s="106"/>
      <c r="L60" s="106"/>
      <c r="M60" s="106"/>
      <c r="N60" s="106"/>
      <c r="O60" s="106"/>
      <c r="P60" s="106"/>
      <c r="Q60" s="106"/>
      <c r="R60" s="106"/>
      <c r="S60" s="106"/>
      <c r="T60" s="106"/>
      <c r="U60" s="106"/>
      <c r="V60" s="106"/>
      <c r="W60" s="106"/>
      <c r="X60" s="106"/>
      <c r="Y60" s="106"/>
    </row>
    <row r="61" spans="3:25" ht="15.75" customHeight="1">
      <c r="C61" s="106"/>
      <c r="D61" s="106"/>
      <c r="E61" s="106"/>
      <c r="F61" s="106"/>
      <c r="G61" s="106"/>
      <c r="H61" s="106"/>
      <c r="I61" s="106"/>
      <c r="J61" s="106"/>
      <c r="K61" s="106"/>
      <c r="L61" s="106"/>
      <c r="M61" s="106"/>
      <c r="N61" s="106"/>
      <c r="O61" s="106"/>
      <c r="P61" s="106"/>
      <c r="Q61" s="106"/>
      <c r="R61" s="106"/>
      <c r="S61" s="106"/>
      <c r="T61" s="106"/>
      <c r="U61" s="106"/>
      <c r="V61" s="106"/>
      <c r="W61" s="106"/>
      <c r="X61" s="106"/>
      <c r="Y61" s="106"/>
    </row>
    <row r="62" spans="3:25" ht="15.75" customHeight="1">
      <c r="C62" s="106"/>
      <c r="D62" s="106"/>
      <c r="E62" s="106"/>
      <c r="F62" s="106"/>
      <c r="G62" s="106"/>
      <c r="H62" s="106"/>
      <c r="I62" s="106"/>
      <c r="J62" s="106"/>
      <c r="K62" s="106"/>
      <c r="L62" s="106"/>
      <c r="M62" s="106"/>
      <c r="N62" s="106"/>
      <c r="O62" s="106"/>
      <c r="P62" s="106"/>
      <c r="Q62" s="106"/>
      <c r="R62" s="106"/>
      <c r="S62" s="106"/>
      <c r="T62" s="106"/>
      <c r="U62" s="106"/>
      <c r="V62" s="106"/>
      <c r="W62" s="106"/>
      <c r="X62" s="106"/>
      <c r="Y62" s="106"/>
    </row>
    <row r="63" spans="3:25" ht="15.75" customHeight="1">
      <c r="C63" s="106"/>
      <c r="D63" s="106"/>
      <c r="E63" s="106"/>
      <c r="F63" s="106"/>
      <c r="G63" s="106"/>
      <c r="H63" s="106"/>
      <c r="I63" s="106"/>
      <c r="J63" s="106"/>
      <c r="K63" s="106"/>
      <c r="L63" s="106"/>
      <c r="M63" s="106"/>
      <c r="N63" s="106"/>
      <c r="O63" s="106"/>
      <c r="P63" s="106"/>
      <c r="Q63" s="106"/>
      <c r="R63" s="106"/>
      <c r="S63" s="106"/>
      <c r="T63" s="106"/>
      <c r="U63" s="106"/>
      <c r="V63" s="106"/>
      <c r="W63" s="106"/>
      <c r="X63" s="106"/>
      <c r="Y63" s="106"/>
    </row>
    <row r="64" spans="3:25" ht="15.75" customHeight="1">
      <c r="C64" s="106"/>
      <c r="D64" s="106"/>
      <c r="E64" s="106"/>
      <c r="F64" s="106"/>
      <c r="G64" s="106"/>
      <c r="H64" s="106"/>
      <c r="I64" s="106"/>
      <c r="J64" s="106"/>
      <c r="K64" s="106"/>
      <c r="L64" s="106"/>
      <c r="M64" s="106"/>
      <c r="N64" s="106"/>
      <c r="O64" s="106"/>
      <c r="P64" s="106"/>
      <c r="Q64" s="106"/>
      <c r="R64" s="106"/>
      <c r="S64" s="106"/>
      <c r="T64" s="106"/>
      <c r="U64" s="106"/>
      <c r="V64" s="106"/>
      <c r="W64" s="106"/>
      <c r="X64" s="106"/>
      <c r="Y64" s="106"/>
    </row>
    <row r="65" spans="3:25" ht="15.75" customHeight="1">
      <c r="C65" s="106"/>
      <c r="D65" s="106"/>
      <c r="E65" s="106"/>
      <c r="F65" s="106"/>
      <c r="G65" s="106"/>
      <c r="H65" s="106"/>
      <c r="I65" s="106"/>
      <c r="J65" s="106"/>
      <c r="K65" s="106"/>
      <c r="L65" s="106"/>
      <c r="M65" s="106"/>
      <c r="N65" s="106"/>
      <c r="O65" s="106"/>
      <c r="P65" s="106"/>
      <c r="Q65" s="106"/>
      <c r="R65" s="106"/>
      <c r="S65" s="106"/>
      <c r="T65" s="106"/>
      <c r="U65" s="106"/>
      <c r="V65" s="106"/>
      <c r="W65" s="106"/>
      <c r="X65" s="106"/>
      <c r="Y65" s="106"/>
    </row>
    <row r="66" spans="3:25" ht="15.75" customHeight="1">
      <c r="C66" s="106"/>
      <c r="D66" s="106"/>
      <c r="E66" s="106"/>
      <c r="F66" s="106"/>
      <c r="G66" s="106"/>
      <c r="H66" s="106"/>
      <c r="I66" s="106"/>
      <c r="J66" s="106"/>
      <c r="K66" s="106"/>
      <c r="L66" s="106"/>
      <c r="M66" s="106"/>
      <c r="N66" s="106"/>
      <c r="O66" s="106"/>
      <c r="P66" s="106"/>
      <c r="Q66" s="106"/>
      <c r="R66" s="106"/>
      <c r="S66" s="106"/>
      <c r="T66" s="106"/>
      <c r="U66" s="106"/>
      <c r="V66" s="106"/>
      <c r="W66" s="106"/>
      <c r="X66" s="106"/>
      <c r="Y66" s="106"/>
    </row>
    <row r="67" spans="3:25" ht="15.75" customHeight="1">
      <c r="C67" s="106"/>
      <c r="D67" s="106"/>
      <c r="E67" s="106"/>
      <c r="F67" s="106"/>
      <c r="G67" s="106"/>
      <c r="H67" s="106"/>
      <c r="I67" s="106"/>
      <c r="J67" s="106"/>
      <c r="K67" s="106"/>
      <c r="L67" s="106"/>
      <c r="M67" s="106"/>
      <c r="N67" s="106"/>
      <c r="O67" s="106"/>
      <c r="P67" s="106"/>
      <c r="Q67" s="106"/>
      <c r="R67" s="106"/>
      <c r="S67" s="106"/>
      <c r="T67" s="106"/>
      <c r="U67" s="106"/>
      <c r="V67" s="106"/>
      <c r="W67" s="106"/>
      <c r="X67" s="106"/>
      <c r="Y67" s="106"/>
    </row>
    <row r="68" spans="3:25" ht="15.75" customHeight="1">
      <c r="C68" s="106"/>
      <c r="D68" s="106"/>
      <c r="E68" s="106"/>
      <c r="F68" s="106"/>
      <c r="G68" s="106"/>
      <c r="H68" s="106"/>
      <c r="I68" s="106"/>
      <c r="J68" s="106"/>
      <c r="K68" s="106"/>
      <c r="L68" s="106"/>
      <c r="M68" s="106"/>
      <c r="N68" s="106"/>
      <c r="O68" s="106"/>
      <c r="P68" s="106"/>
      <c r="Q68" s="106"/>
      <c r="R68" s="106"/>
      <c r="S68" s="106"/>
      <c r="T68" s="106"/>
      <c r="U68" s="106"/>
      <c r="V68" s="106"/>
      <c r="W68" s="106"/>
      <c r="X68" s="106"/>
      <c r="Y68" s="106"/>
    </row>
    <row r="69" spans="3:25" ht="15.75" customHeight="1">
      <c r="C69" s="106"/>
      <c r="D69" s="106"/>
      <c r="E69" s="106"/>
      <c r="F69" s="106"/>
      <c r="G69" s="106"/>
      <c r="H69" s="106"/>
      <c r="I69" s="106"/>
      <c r="J69" s="106"/>
      <c r="K69" s="106"/>
      <c r="L69" s="106"/>
      <c r="M69" s="106"/>
      <c r="N69" s="106"/>
      <c r="O69" s="106"/>
      <c r="P69" s="106"/>
      <c r="Q69" s="106"/>
      <c r="R69" s="106"/>
      <c r="S69" s="106"/>
      <c r="T69" s="106"/>
      <c r="U69" s="106"/>
      <c r="V69" s="106"/>
      <c r="W69" s="106"/>
      <c r="X69" s="106"/>
      <c r="Y69" s="106"/>
    </row>
    <row r="70" spans="3:25" ht="15.75" customHeight="1">
      <c r="C70" s="106"/>
      <c r="D70" s="106"/>
      <c r="E70" s="106"/>
      <c r="F70" s="106"/>
      <c r="G70" s="106"/>
      <c r="H70" s="106"/>
      <c r="I70" s="106"/>
      <c r="J70" s="106"/>
      <c r="K70" s="106"/>
      <c r="L70" s="106"/>
      <c r="M70" s="106"/>
      <c r="N70" s="106"/>
      <c r="O70" s="106"/>
      <c r="P70" s="106"/>
      <c r="Q70" s="106"/>
      <c r="R70" s="106"/>
      <c r="S70" s="106"/>
      <c r="T70" s="106"/>
      <c r="U70" s="106"/>
      <c r="V70" s="106"/>
      <c r="W70" s="106"/>
      <c r="X70" s="106"/>
      <c r="Y70" s="106"/>
    </row>
    <row r="71" spans="3:25" ht="15.75" customHeight="1">
      <c r="C71" s="106"/>
      <c r="D71" s="106"/>
      <c r="E71" s="106"/>
      <c r="F71" s="106"/>
      <c r="G71" s="106"/>
      <c r="H71" s="106"/>
      <c r="I71" s="106"/>
      <c r="J71" s="106"/>
      <c r="K71" s="106"/>
      <c r="L71" s="106"/>
      <c r="M71" s="106"/>
      <c r="N71" s="106"/>
      <c r="O71" s="106"/>
      <c r="P71" s="106"/>
      <c r="Q71" s="106"/>
      <c r="R71" s="106"/>
      <c r="S71" s="106"/>
      <c r="T71" s="106"/>
      <c r="U71" s="106"/>
      <c r="V71" s="106"/>
      <c r="W71" s="106"/>
      <c r="X71" s="106"/>
      <c r="Y71" s="106"/>
    </row>
    <row r="72" spans="3:25" ht="15.75" customHeight="1">
      <c r="C72" s="106"/>
      <c r="D72" s="106"/>
      <c r="E72" s="106"/>
      <c r="F72" s="106"/>
      <c r="G72" s="106"/>
      <c r="H72" s="106"/>
      <c r="I72" s="106"/>
      <c r="J72" s="106"/>
      <c r="K72" s="106"/>
      <c r="L72" s="106"/>
      <c r="M72" s="106"/>
      <c r="N72" s="106"/>
      <c r="O72" s="106"/>
      <c r="P72" s="106"/>
      <c r="Q72" s="106"/>
      <c r="R72" s="106"/>
      <c r="S72" s="106"/>
      <c r="T72" s="106"/>
      <c r="U72" s="106"/>
      <c r="V72" s="106"/>
      <c r="W72" s="106"/>
      <c r="X72" s="106"/>
      <c r="Y72" s="106"/>
    </row>
    <row r="73" spans="3:25" ht="15.75" customHeight="1">
      <c r="C73" s="106"/>
      <c r="D73" s="106"/>
      <c r="E73" s="106"/>
      <c r="F73" s="106"/>
      <c r="G73" s="106"/>
      <c r="H73" s="106"/>
      <c r="I73" s="106"/>
      <c r="J73" s="106"/>
      <c r="K73" s="106"/>
      <c r="L73" s="106"/>
      <c r="M73" s="106"/>
      <c r="N73" s="106"/>
      <c r="O73" s="106"/>
      <c r="P73" s="106"/>
      <c r="Q73" s="106"/>
      <c r="R73" s="106"/>
      <c r="S73" s="106"/>
      <c r="T73" s="106"/>
      <c r="U73" s="106"/>
      <c r="V73" s="106"/>
      <c r="W73" s="106"/>
      <c r="X73" s="106"/>
      <c r="Y73" s="106"/>
    </row>
    <row r="74" spans="3:25" ht="15.75" customHeight="1">
      <c r="C74" s="106"/>
      <c r="D74" s="106"/>
      <c r="E74" s="106"/>
      <c r="F74" s="106"/>
      <c r="G74" s="106"/>
      <c r="H74" s="106"/>
      <c r="I74" s="106"/>
      <c r="J74" s="106"/>
      <c r="K74" s="106"/>
      <c r="L74" s="106"/>
      <c r="M74" s="106"/>
      <c r="N74" s="106"/>
      <c r="O74" s="106"/>
      <c r="P74" s="106"/>
      <c r="Q74" s="106"/>
      <c r="R74" s="106"/>
      <c r="S74" s="106"/>
      <c r="T74" s="106"/>
      <c r="U74" s="106"/>
      <c r="V74" s="106"/>
      <c r="W74" s="106"/>
      <c r="X74" s="106"/>
      <c r="Y74" s="106"/>
    </row>
    <row r="75" spans="3:25" ht="15.75" customHeight="1">
      <c r="C75" s="106"/>
      <c r="D75" s="106"/>
      <c r="E75" s="106"/>
      <c r="F75" s="106"/>
      <c r="G75" s="106"/>
      <c r="H75" s="106"/>
      <c r="I75" s="106"/>
      <c r="J75" s="106"/>
      <c r="K75" s="106"/>
      <c r="L75" s="106"/>
      <c r="M75" s="106"/>
      <c r="N75" s="106"/>
      <c r="O75" s="106"/>
      <c r="P75" s="106"/>
      <c r="Q75" s="106"/>
      <c r="R75" s="106"/>
      <c r="S75" s="106"/>
      <c r="T75" s="106"/>
      <c r="U75" s="106"/>
      <c r="V75" s="106"/>
      <c r="W75" s="106"/>
      <c r="X75" s="106"/>
      <c r="Y75" s="106"/>
    </row>
    <row r="76" spans="3:25" ht="15.75" customHeight="1">
      <c r="C76" s="106"/>
      <c r="D76" s="106"/>
      <c r="E76" s="106"/>
      <c r="F76" s="106"/>
      <c r="G76" s="106"/>
      <c r="H76" s="106"/>
      <c r="I76" s="106"/>
      <c r="J76" s="106"/>
      <c r="K76" s="106"/>
      <c r="L76" s="106"/>
      <c r="M76" s="106"/>
      <c r="N76" s="106"/>
      <c r="O76" s="106"/>
      <c r="P76" s="106"/>
      <c r="Q76" s="106"/>
      <c r="R76" s="106"/>
      <c r="S76" s="106"/>
      <c r="T76" s="106"/>
      <c r="U76" s="106"/>
      <c r="V76" s="106"/>
      <c r="W76" s="106"/>
      <c r="X76" s="106"/>
      <c r="Y76" s="106"/>
    </row>
    <row r="77" spans="3:25" ht="15.75" customHeight="1">
      <c r="C77" s="106"/>
      <c r="D77" s="106"/>
      <c r="E77" s="106"/>
      <c r="F77" s="106"/>
      <c r="G77" s="106"/>
      <c r="H77" s="106"/>
      <c r="I77" s="106"/>
      <c r="J77" s="106"/>
      <c r="K77" s="106"/>
      <c r="L77" s="106"/>
      <c r="M77" s="106"/>
      <c r="N77" s="106"/>
      <c r="O77" s="106"/>
      <c r="P77" s="106"/>
      <c r="Q77" s="106"/>
      <c r="R77" s="106"/>
      <c r="S77" s="106"/>
      <c r="T77" s="106"/>
      <c r="U77" s="106"/>
      <c r="V77" s="106"/>
      <c r="W77" s="106"/>
      <c r="X77" s="106"/>
      <c r="Y77" s="106"/>
    </row>
    <row r="78" spans="3:25" ht="15.75" customHeight="1">
      <c r="C78" s="106"/>
      <c r="D78" s="106"/>
      <c r="E78" s="106"/>
      <c r="F78" s="106"/>
      <c r="G78" s="106"/>
      <c r="H78" s="106"/>
      <c r="I78" s="106"/>
      <c r="J78" s="106"/>
      <c r="K78" s="106"/>
      <c r="L78" s="106"/>
      <c r="M78" s="106"/>
      <c r="N78" s="106"/>
      <c r="O78" s="106"/>
      <c r="P78" s="106"/>
      <c r="Q78" s="106"/>
      <c r="R78" s="106"/>
      <c r="S78" s="106"/>
      <c r="T78" s="106"/>
      <c r="U78" s="106"/>
      <c r="V78" s="106"/>
      <c r="W78" s="106"/>
      <c r="X78" s="106"/>
      <c r="Y78" s="106"/>
    </row>
    <row r="79" spans="3:25" ht="15.75" customHeight="1">
      <c r="C79" s="106"/>
      <c r="D79" s="106"/>
      <c r="E79" s="106"/>
      <c r="F79" s="106"/>
      <c r="G79" s="106"/>
      <c r="H79" s="106"/>
      <c r="I79" s="106"/>
      <c r="J79" s="106"/>
      <c r="K79" s="106"/>
      <c r="L79" s="106"/>
      <c r="M79" s="106"/>
      <c r="N79" s="106"/>
      <c r="O79" s="106"/>
      <c r="P79" s="106"/>
      <c r="Q79" s="106"/>
      <c r="R79" s="106"/>
      <c r="S79" s="106"/>
      <c r="T79" s="106"/>
      <c r="U79" s="106"/>
      <c r="V79" s="106"/>
      <c r="W79" s="106"/>
      <c r="X79" s="106"/>
      <c r="Y79" s="106"/>
    </row>
    <row r="80" spans="3:25" ht="15.75" customHeight="1">
      <c r="C80" s="106"/>
      <c r="D80" s="106"/>
      <c r="E80" s="106"/>
      <c r="F80" s="106"/>
      <c r="G80" s="106"/>
      <c r="H80" s="106"/>
      <c r="I80" s="106"/>
      <c r="J80" s="106"/>
      <c r="K80" s="106"/>
      <c r="L80" s="106"/>
      <c r="M80" s="106"/>
      <c r="N80" s="106"/>
      <c r="O80" s="106"/>
      <c r="P80" s="106"/>
      <c r="Q80" s="106"/>
      <c r="R80" s="106"/>
      <c r="S80" s="106"/>
      <c r="T80" s="106"/>
      <c r="U80" s="106"/>
      <c r="V80" s="106"/>
      <c r="W80" s="106"/>
      <c r="X80" s="106"/>
      <c r="Y80" s="106"/>
    </row>
    <row r="81" spans="3:25" ht="15.75" customHeight="1">
      <c r="C81" s="106"/>
      <c r="D81" s="106"/>
      <c r="E81" s="106"/>
      <c r="F81" s="106"/>
      <c r="G81" s="106"/>
      <c r="H81" s="106"/>
      <c r="I81" s="106"/>
      <c r="J81" s="106"/>
      <c r="K81" s="106"/>
      <c r="L81" s="106"/>
      <c r="M81" s="106"/>
      <c r="N81" s="106"/>
      <c r="O81" s="106"/>
      <c r="P81" s="106"/>
      <c r="Q81" s="106"/>
      <c r="R81" s="106"/>
      <c r="S81" s="106"/>
      <c r="T81" s="106"/>
      <c r="U81" s="106"/>
      <c r="V81" s="106"/>
      <c r="W81" s="106"/>
      <c r="X81" s="106"/>
      <c r="Y81" s="106"/>
    </row>
    <row r="82" spans="3:25" ht="15.75" customHeight="1">
      <c r="C82" s="106"/>
      <c r="D82" s="106"/>
      <c r="E82" s="106"/>
      <c r="F82" s="106"/>
      <c r="G82" s="106"/>
      <c r="H82" s="106"/>
      <c r="I82" s="106"/>
      <c r="J82" s="106"/>
      <c r="K82" s="106"/>
      <c r="L82" s="106"/>
      <c r="M82" s="106"/>
      <c r="N82" s="106"/>
      <c r="O82" s="106"/>
      <c r="P82" s="106"/>
      <c r="Q82" s="106"/>
      <c r="R82" s="106"/>
      <c r="S82" s="106"/>
      <c r="T82" s="106"/>
      <c r="U82" s="106"/>
      <c r="V82" s="106"/>
      <c r="W82" s="106"/>
      <c r="X82" s="106"/>
      <c r="Y82" s="106"/>
    </row>
    <row r="83" spans="3:25" ht="15.75" customHeight="1">
      <c r="C83" s="106"/>
      <c r="D83" s="106"/>
      <c r="E83" s="106"/>
      <c r="F83" s="106"/>
      <c r="G83" s="106"/>
      <c r="H83" s="106"/>
      <c r="I83" s="106"/>
      <c r="J83" s="106"/>
      <c r="K83" s="106"/>
      <c r="L83" s="106"/>
      <c r="M83" s="106"/>
      <c r="N83" s="106"/>
      <c r="O83" s="106"/>
      <c r="P83" s="106"/>
      <c r="Q83" s="106"/>
      <c r="R83" s="106"/>
      <c r="S83" s="106"/>
      <c r="T83" s="106"/>
      <c r="U83" s="106"/>
      <c r="V83" s="106"/>
      <c r="W83" s="106"/>
      <c r="X83" s="106"/>
      <c r="Y83" s="106"/>
    </row>
    <row r="84" spans="3:25" ht="15.75" customHeight="1">
      <c r="C84" s="106"/>
      <c r="D84" s="106"/>
      <c r="E84" s="106"/>
      <c r="F84" s="106"/>
      <c r="G84" s="106"/>
      <c r="H84" s="106"/>
      <c r="I84" s="106"/>
      <c r="J84" s="106"/>
      <c r="K84" s="106"/>
      <c r="L84" s="106"/>
      <c r="M84" s="106"/>
      <c r="N84" s="106"/>
      <c r="O84" s="106"/>
      <c r="P84" s="106"/>
      <c r="Q84" s="106"/>
      <c r="R84" s="106"/>
      <c r="S84" s="106"/>
      <c r="T84" s="106"/>
      <c r="U84" s="106"/>
      <c r="V84" s="106"/>
      <c r="W84" s="106"/>
      <c r="X84" s="106"/>
      <c r="Y84" s="106"/>
    </row>
    <row r="85" spans="3:25" ht="15.75" customHeight="1">
      <c r="C85" s="106"/>
      <c r="D85" s="106"/>
      <c r="E85" s="106"/>
      <c r="F85" s="106"/>
      <c r="G85" s="106"/>
      <c r="H85" s="106"/>
      <c r="I85" s="106"/>
      <c r="J85" s="106"/>
      <c r="K85" s="106"/>
      <c r="L85" s="106"/>
      <c r="M85" s="106"/>
      <c r="N85" s="106"/>
      <c r="O85" s="106"/>
      <c r="P85" s="106"/>
      <c r="Q85" s="106"/>
      <c r="R85" s="106"/>
      <c r="S85" s="106"/>
      <c r="T85" s="106"/>
      <c r="U85" s="106"/>
      <c r="V85" s="106"/>
      <c r="W85" s="106"/>
      <c r="X85" s="106"/>
      <c r="Y85" s="106"/>
    </row>
    <row r="86" spans="3:25" ht="15.75" customHeight="1">
      <c r="C86" s="106"/>
      <c r="D86" s="106"/>
      <c r="E86" s="106"/>
      <c r="F86" s="106"/>
      <c r="G86" s="106"/>
      <c r="H86" s="106"/>
      <c r="I86" s="106"/>
      <c r="J86" s="106"/>
      <c r="K86" s="106"/>
      <c r="L86" s="106"/>
      <c r="M86" s="106"/>
      <c r="N86" s="106"/>
      <c r="O86" s="106"/>
      <c r="P86" s="106"/>
      <c r="Q86" s="106"/>
      <c r="R86" s="106"/>
      <c r="S86" s="106"/>
      <c r="T86" s="106"/>
      <c r="U86" s="106"/>
      <c r="V86" s="106"/>
      <c r="W86" s="106"/>
      <c r="X86" s="106"/>
      <c r="Y86" s="106"/>
    </row>
    <row r="87" spans="3:25" ht="15.75" customHeight="1">
      <c r="C87" s="106"/>
      <c r="D87" s="106"/>
      <c r="E87" s="106"/>
      <c r="F87" s="106"/>
      <c r="G87" s="106"/>
      <c r="H87" s="106"/>
      <c r="I87" s="106"/>
      <c r="J87" s="106"/>
      <c r="K87" s="106"/>
      <c r="L87" s="106"/>
      <c r="M87" s="106"/>
      <c r="N87" s="106"/>
      <c r="O87" s="106"/>
      <c r="P87" s="106"/>
      <c r="Q87" s="106"/>
      <c r="R87" s="106"/>
      <c r="S87" s="106"/>
      <c r="T87" s="106"/>
      <c r="U87" s="106"/>
      <c r="V87" s="106"/>
      <c r="W87" s="106"/>
      <c r="X87" s="106"/>
      <c r="Y87" s="106"/>
    </row>
    <row r="88" spans="3:25" ht="15.75" customHeight="1">
      <c r="C88" s="106"/>
      <c r="D88" s="106"/>
      <c r="E88" s="106"/>
      <c r="F88" s="106"/>
      <c r="G88" s="106"/>
      <c r="H88" s="106"/>
      <c r="I88" s="106"/>
      <c r="J88" s="106"/>
      <c r="K88" s="106"/>
      <c r="L88" s="106"/>
      <c r="M88" s="106"/>
      <c r="N88" s="106"/>
      <c r="O88" s="106"/>
      <c r="P88" s="106"/>
      <c r="Q88" s="106"/>
      <c r="R88" s="106"/>
      <c r="S88" s="106"/>
      <c r="T88" s="106"/>
      <c r="U88" s="106"/>
      <c r="V88" s="106"/>
      <c r="W88" s="106"/>
      <c r="X88" s="106"/>
      <c r="Y88" s="106"/>
    </row>
    <row r="89" spans="3:25" ht="15.75" customHeight="1">
      <c r="C89" s="106"/>
      <c r="D89" s="106"/>
      <c r="E89" s="106"/>
      <c r="F89" s="106"/>
      <c r="G89" s="106"/>
      <c r="H89" s="106"/>
      <c r="I89" s="106"/>
      <c r="J89" s="106"/>
      <c r="K89" s="106"/>
      <c r="L89" s="106"/>
      <c r="M89" s="106"/>
      <c r="N89" s="106"/>
      <c r="O89" s="106"/>
      <c r="P89" s="106"/>
      <c r="Q89" s="106"/>
      <c r="R89" s="106"/>
      <c r="S89" s="106"/>
      <c r="T89" s="106"/>
      <c r="U89" s="106"/>
      <c r="V89" s="106"/>
      <c r="W89" s="106"/>
      <c r="X89" s="106"/>
      <c r="Y89" s="106"/>
    </row>
    <row r="90" spans="3:25" ht="15.75" customHeight="1">
      <c r="C90" s="106"/>
      <c r="D90" s="106"/>
      <c r="E90" s="106"/>
      <c r="F90" s="106"/>
      <c r="G90" s="106"/>
      <c r="H90" s="106"/>
      <c r="I90" s="106"/>
      <c r="J90" s="106"/>
      <c r="K90" s="106"/>
      <c r="L90" s="106"/>
      <c r="M90" s="106"/>
      <c r="N90" s="106"/>
      <c r="O90" s="106"/>
      <c r="P90" s="106"/>
      <c r="Q90" s="106"/>
      <c r="R90" s="106"/>
      <c r="S90" s="106"/>
      <c r="T90" s="106"/>
      <c r="U90" s="106"/>
      <c r="V90" s="106"/>
      <c r="W90" s="106"/>
      <c r="X90" s="106"/>
      <c r="Y90" s="106"/>
    </row>
    <row r="91" spans="3:25" ht="15.75" customHeight="1">
      <c r="C91" s="106"/>
      <c r="D91" s="106"/>
      <c r="E91" s="106"/>
      <c r="F91" s="106"/>
      <c r="G91" s="106"/>
      <c r="H91" s="106"/>
      <c r="I91" s="106"/>
      <c r="J91" s="106"/>
      <c r="K91" s="106"/>
      <c r="L91" s="106"/>
      <c r="M91" s="106"/>
      <c r="N91" s="106"/>
      <c r="O91" s="106"/>
      <c r="P91" s="106"/>
      <c r="Q91" s="106"/>
      <c r="R91" s="106"/>
      <c r="S91" s="106"/>
      <c r="T91" s="106"/>
      <c r="U91" s="106"/>
      <c r="V91" s="106"/>
      <c r="W91" s="106"/>
      <c r="X91" s="106"/>
      <c r="Y91" s="106"/>
    </row>
    <row r="92" spans="3:25" ht="15.75" customHeight="1">
      <c r="C92" s="106"/>
      <c r="D92" s="106"/>
      <c r="E92" s="106"/>
      <c r="F92" s="106"/>
      <c r="G92" s="106"/>
      <c r="H92" s="106"/>
      <c r="I92" s="106"/>
      <c r="J92" s="106"/>
      <c r="K92" s="106"/>
      <c r="L92" s="106"/>
      <c r="M92" s="106"/>
      <c r="N92" s="106"/>
      <c r="O92" s="106"/>
      <c r="P92" s="106"/>
      <c r="Q92" s="106"/>
      <c r="R92" s="106"/>
      <c r="S92" s="106"/>
      <c r="T92" s="106"/>
      <c r="U92" s="106"/>
      <c r="V92" s="106"/>
      <c r="W92" s="106"/>
      <c r="X92" s="106"/>
      <c r="Y92" s="106"/>
    </row>
    <row r="93" spans="3:25" ht="15.75" customHeight="1">
      <c r="C93" s="106"/>
      <c r="D93" s="106"/>
      <c r="E93" s="106"/>
      <c r="F93" s="106"/>
      <c r="G93" s="106"/>
      <c r="H93" s="106"/>
      <c r="I93" s="106"/>
      <c r="J93" s="106"/>
      <c r="K93" s="106"/>
      <c r="L93" s="106"/>
      <c r="M93" s="106"/>
      <c r="N93" s="106"/>
      <c r="O93" s="106"/>
      <c r="P93" s="106"/>
      <c r="Q93" s="106"/>
      <c r="R93" s="106"/>
      <c r="S93" s="106"/>
      <c r="T93" s="106"/>
      <c r="U93" s="106"/>
      <c r="V93" s="106"/>
      <c r="W93" s="106"/>
      <c r="X93" s="106"/>
      <c r="Y93" s="106"/>
    </row>
    <row r="94" spans="3:25" ht="15.75" customHeight="1">
      <c r="C94" s="106"/>
      <c r="D94" s="106"/>
      <c r="E94" s="106"/>
      <c r="F94" s="106"/>
      <c r="G94" s="106"/>
      <c r="H94" s="106"/>
      <c r="I94" s="106"/>
      <c r="J94" s="106"/>
      <c r="K94" s="106"/>
      <c r="L94" s="106"/>
      <c r="M94" s="106"/>
      <c r="N94" s="106"/>
      <c r="O94" s="106"/>
      <c r="P94" s="106"/>
      <c r="Q94" s="106"/>
      <c r="R94" s="106"/>
      <c r="S94" s="106"/>
      <c r="T94" s="106"/>
      <c r="U94" s="106"/>
      <c r="V94" s="106"/>
      <c r="W94" s="106"/>
      <c r="X94" s="106"/>
      <c r="Y94" s="106"/>
    </row>
    <row r="95" spans="3:25" ht="15.75" customHeight="1">
      <c r="C95" s="106"/>
      <c r="D95" s="106"/>
      <c r="E95" s="106"/>
      <c r="F95" s="106"/>
      <c r="G95" s="106"/>
      <c r="H95" s="106"/>
      <c r="I95" s="106"/>
      <c r="J95" s="106"/>
      <c r="K95" s="106"/>
      <c r="L95" s="106"/>
      <c r="M95" s="106"/>
      <c r="N95" s="106"/>
      <c r="O95" s="106"/>
      <c r="P95" s="106"/>
      <c r="Q95" s="106"/>
      <c r="R95" s="106"/>
      <c r="S95" s="106"/>
      <c r="T95" s="106"/>
      <c r="U95" s="106"/>
      <c r="V95" s="106"/>
      <c r="W95" s="106"/>
      <c r="X95" s="106"/>
      <c r="Y95" s="106"/>
    </row>
    <row r="96" spans="3:25" ht="15.75" customHeight="1">
      <c r="C96" s="106"/>
      <c r="D96" s="106"/>
      <c r="E96" s="106"/>
      <c r="F96" s="106"/>
      <c r="G96" s="106"/>
      <c r="H96" s="106"/>
      <c r="I96" s="106"/>
      <c r="J96" s="106"/>
      <c r="K96" s="106"/>
      <c r="L96" s="106"/>
      <c r="M96" s="106"/>
      <c r="N96" s="106"/>
      <c r="O96" s="106"/>
      <c r="P96" s="106"/>
      <c r="Q96" s="106"/>
      <c r="R96" s="106"/>
      <c r="S96" s="106"/>
      <c r="T96" s="106"/>
      <c r="U96" s="106"/>
      <c r="V96" s="106"/>
      <c r="W96" s="106"/>
      <c r="X96" s="106"/>
      <c r="Y96" s="106"/>
    </row>
    <row r="97" spans="3:25" ht="15.75" customHeight="1">
      <c r="C97" s="106"/>
      <c r="D97" s="106"/>
      <c r="E97" s="106"/>
      <c r="F97" s="106"/>
      <c r="G97" s="106"/>
      <c r="H97" s="106"/>
      <c r="I97" s="106"/>
      <c r="J97" s="106"/>
      <c r="K97" s="106"/>
      <c r="L97" s="106"/>
      <c r="M97" s="106"/>
      <c r="N97" s="106"/>
      <c r="O97" s="106"/>
      <c r="P97" s="106"/>
      <c r="Q97" s="106"/>
      <c r="R97" s="106"/>
      <c r="S97" s="106"/>
      <c r="T97" s="106"/>
      <c r="U97" s="106"/>
      <c r="V97" s="106"/>
      <c r="W97" s="106"/>
      <c r="X97" s="106"/>
      <c r="Y97" s="106"/>
    </row>
    <row r="98" spans="3:25" ht="15.75" customHeight="1">
      <c r="C98" s="106"/>
      <c r="D98" s="106"/>
      <c r="E98" s="106"/>
      <c r="F98" s="106"/>
      <c r="G98" s="106"/>
      <c r="H98" s="106"/>
      <c r="I98" s="106"/>
      <c r="J98" s="106"/>
      <c r="K98" s="106"/>
      <c r="L98" s="106"/>
      <c r="M98" s="106"/>
      <c r="N98" s="106"/>
      <c r="O98" s="106"/>
      <c r="P98" s="106"/>
      <c r="Q98" s="106"/>
      <c r="R98" s="106"/>
      <c r="S98" s="106"/>
      <c r="T98" s="106"/>
      <c r="U98" s="106"/>
      <c r="V98" s="106"/>
      <c r="W98" s="106"/>
      <c r="X98" s="106"/>
      <c r="Y98" s="106"/>
    </row>
    <row r="99" spans="3:25" ht="15.75" customHeight="1">
      <c r="C99" s="106"/>
      <c r="D99" s="106"/>
      <c r="E99" s="106"/>
      <c r="F99" s="106"/>
      <c r="G99" s="106"/>
      <c r="H99" s="106"/>
      <c r="I99" s="106"/>
      <c r="J99" s="106"/>
      <c r="K99" s="106"/>
      <c r="L99" s="106"/>
      <c r="M99" s="106"/>
      <c r="N99" s="106"/>
      <c r="O99" s="106"/>
      <c r="P99" s="106"/>
      <c r="Q99" s="106"/>
      <c r="R99" s="106"/>
      <c r="S99" s="106"/>
      <c r="T99" s="106"/>
      <c r="U99" s="106"/>
      <c r="V99" s="106"/>
      <c r="W99" s="106"/>
      <c r="X99" s="106"/>
      <c r="Y99" s="106"/>
    </row>
    <row r="100" spans="3:25" ht="15.75" customHeight="1">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row>
    <row r="101" spans="3:25" ht="15.75" customHeight="1">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row>
    <row r="102" spans="3:25" ht="15.75" customHeight="1">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row>
    <row r="103" spans="3:25" ht="15.75" customHeight="1">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row>
    <row r="104" spans="3:25" ht="15.75" customHeight="1">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row>
    <row r="105" spans="3:25" ht="15.75" customHeight="1">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row>
    <row r="106" spans="3:25" ht="15.75" customHeight="1">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row>
    <row r="107" spans="3:25" ht="15.75" customHeight="1">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row>
    <row r="108" spans="3:25" ht="15.75" customHeight="1">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row>
    <row r="109" spans="3:25" ht="15.75" customHeight="1">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row>
    <row r="110" spans="3:25" ht="15.75" customHeight="1">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row>
    <row r="111" spans="3:25" ht="15.75" customHeight="1">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row>
    <row r="112" spans="3:25" ht="15.75" customHeight="1">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row>
    <row r="113" spans="3:25" ht="15.75" customHeight="1">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row>
    <row r="114" spans="3:25" ht="15.75" customHeight="1">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row>
    <row r="115" spans="3:25" ht="15.75" customHeight="1">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row>
    <row r="116" spans="3:25" ht="15.75" customHeight="1">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row>
    <row r="117" spans="3:25" ht="15.75" customHeight="1">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row>
    <row r="118" spans="3:25" ht="15.75" customHeight="1">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row>
    <row r="119" spans="3:25" ht="15.75" customHeight="1">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row>
    <row r="120" spans="3:25" ht="15.75" customHeight="1">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row>
    <row r="121" spans="3:25" ht="15.75" customHeight="1">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row>
    <row r="122" spans="3:25" ht="15.75" customHeight="1">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row>
    <row r="123" spans="3:25" ht="15.75" customHeight="1">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row>
    <row r="124" spans="3:25" ht="15.75" customHeight="1">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row>
    <row r="125" spans="3:25" ht="15.75" customHeight="1">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row>
    <row r="126" spans="3:25" ht="15.75" customHeight="1">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row>
    <row r="127" spans="3:25" ht="15.75" customHeight="1">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row>
    <row r="128" spans="3:25" ht="15.75" customHeight="1">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row>
    <row r="129" spans="3:25" ht="15.75" customHeight="1">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row>
    <row r="130" spans="3:25" ht="15.75" customHeight="1">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row>
    <row r="131" spans="3:25" ht="15.75" customHeight="1">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row>
    <row r="132" spans="3:25" ht="15.75" customHeight="1">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row>
    <row r="133" spans="3:25" ht="15.75" customHeight="1">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row>
    <row r="134" spans="3:25" ht="15.75" customHeight="1">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row>
    <row r="135" spans="3:25" ht="15.75" customHeight="1">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row>
    <row r="136" spans="3:25" ht="15.75" customHeight="1">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row>
    <row r="137" spans="3:25" ht="15.75" customHeight="1">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row>
    <row r="138" spans="3:25" ht="15.75" customHeight="1">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row>
    <row r="139" spans="3:25" ht="15.75" customHeight="1">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row>
    <row r="140" spans="3:25" ht="15.75" customHeight="1">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row>
    <row r="141" spans="3:25" ht="15.75" customHeight="1">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row>
    <row r="142" spans="3:25" ht="15.75" customHeight="1">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row>
    <row r="143" spans="3:25" ht="15.75" customHeight="1">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row>
    <row r="144" spans="3:25" ht="15.75" customHeight="1">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row>
    <row r="145" spans="3:25" ht="15.75" customHeight="1">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row>
    <row r="146" spans="3:25" ht="15.75" customHeight="1">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row>
    <row r="147" spans="3:25" ht="15.75" customHeight="1">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row>
    <row r="148" spans="3:25" ht="15.75" customHeight="1">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row>
    <row r="149" spans="3:25" ht="15.75" customHeight="1">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row>
    <row r="150" spans="3:25" ht="15.75" customHeight="1">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row>
    <row r="151" spans="3:25" ht="15.75" customHeight="1">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row>
    <row r="152" spans="3:25" ht="15.75" customHeight="1">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row>
    <row r="153" spans="3:25" ht="15.75" customHeight="1">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row>
    <row r="154" spans="3:25" ht="15.75" customHeight="1">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row>
    <row r="155" spans="3:25" ht="15.75" customHeight="1">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row>
    <row r="156" spans="3:25" ht="15.75" customHeight="1">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row>
    <row r="157" spans="3:25" ht="15.75" customHeight="1">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row>
    <row r="158" spans="3:25" ht="15.75" customHeight="1">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row>
    <row r="159" spans="3:25" ht="15.75" customHeight="1">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row>
    <row r="160" spans="3:25" ht="15.75" customHeight="1">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row>
    <row r="161" spans="3:25" ht="15.75" customHeight="1">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row>
    <row r="162" spans="3:25" ht="15.75" customHeight="1">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row>
    <row r="163" spans="3:25" ht="15.75" customHeight="1">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row>
    <row r="164" spans="3:25" ht="15.75" customHeight="1">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row>
    <row r="165" spans="3:25" ht="15.75" customHeight="1">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row>
    <row r="166" spans="3:25" ht="15.75" customHeight="1">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row>
    <row r="167" spans="3:25" ht="15.75" customHeight="1">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row>
    <row r="168" spans="3:25" ht="15.75" customHeight="1">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row>
    <row r="169" spans="3:25" ht="15.75" customHeight="1">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row>
    <row r="170" spans="3:25" ht="15.75" customHeight="1">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row>
    <row r="171" spans="3:25" ht="15.75" customHeight="1">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row>
    <row r="172" spans="3:25" ht="15.75" customHeight="1">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row>
    <row r="173" spans="3:25" ht="15.75" customHeight="1">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row>
    <row r="174" spans="3:25" ht="15.75" customHeight="1">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row>
    <row r="175" spans="3:25" ht="15.75" customHeight="1">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row>
    <row r="176" spans="3:25" ht="15.75" customHeight="1">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row>
    <row r="177" spans="3:25" ht="15.75" customHeight="1">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row>
    <row r="178" spans="3:25" ht="15.75" customHeight="1">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row>
    <row r="179" spans="3:25" ht="15.75" customHeight="1">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row>
    <row r="180" spans="3:25" ht="15.75" customHeight="1">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row>
    <row r="181" spans="3:25" ht="15.75" customHeight="1">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row>
    <row r="182" spans="3:25" ht="15.75" customHeight="1">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row>
    <row r="183" spans="3:25" ht="15.75" customHeight="1">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row>
    <row r="184" spans="3:25" ht="15.75" customHeight="1">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row>
    <row r="185" spans="3:25" ht="15.75" customHeight="1">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row>
    <row r="186" spans="3:25" ht="15.75" customHeight="1">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row>
    <row r="187" spans="3:25" ht="15.75" customHeight="1">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row>
    <row r="188" spans="3:25" ht="15.75" customHeight="1">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row>
    <row r="189" spans="3:25" ht="15.75" customHeight="1">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row>
    <row r="190" spans="3:25" ht="15.75" customHeight="1">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row>
    <row r="191" spans="3:25" ht="15.75" customHeight="1">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row>
    <row r="192" spans="3:25" ht="15.75" customHeight="1">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row>
    <row r="193" spans="3:25" ht="15.75" customHeight="1">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row>
    <row r="194" spans="3:25" ht="15.75" customHeight="1">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row>
    <row r="195" spans="3:25" ht="15.75" customHeight="1">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row>
    <row r="196" spans="3:25" ht="15.75" customHeight="1">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row>
    <row r="197" spans="3:25" ht="15.75" customHeight="1">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row>
    <row r="198" spans="3:25" ht="15.75" customHeight="1">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row>
    <row r="199" spans="3:25" ht="15.75" customHeight="1">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row>
    <row r="200" spans="3:25" ht="15.75" customHeight="1">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row>
    <row r="201" spans="3:25" ht="15.75" customHeight="1">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row>
    <row r="202" spans="3:25" ht="15.75" customHeight="1">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row>
    <row r="203" spans="3:25" ht="15.75" customHeight="1">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row>
    <row r="204" spans="3:25" ht="15.75" customHeight="1">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row>
    <row r="205" spans="3:25" ht="15.75" customHeight="1">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row>
    <row r="206" spans="3:25" ht="15.75" customHeight="1">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row>
    <row r="207" spans="3:25" ht="15.75" customHeight="1">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row>
    <row r="208" spans="3:25" ht="15.75" customHeight="1">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row>
    <row r="209" spans="3:25" ht="15.75" customHeight="1">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row>
    <row r="210" spans="3:25" ht="15.75" customHeight="1">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row>
    <row r="211" spans="3:25" ht="15.75" customHeight="1">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row>
    <row r="212" spans="3:25" ht="15.75" customHeight="1">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row>
    <row r="213" spans="3:25" ht="15.75" customHeight="1">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row>
    <row r="214" spans="3:25" ht="15.75" customHeight="1">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row>
    <row r="215" spans="3:25" ht="15.75" customHeight="1">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row>
    <row r="216" spans="3:25" ht="15.75" customHeight="1">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row>
    <row r="217" spans="3:25" ht="15.75" customHeight="1">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row>
    <row r="218" spans="3:25" ht="15.75" customHeight="1">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row>
    <row r="219" spans="3:25" ht="15.75" customHeight="1">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row>
    <row r="220" spans="3:25" ht="15.75" customHeight="1">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row>
    <row r="221" spans="3:25" ht="15.75" customHeight="1">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row>
    <row r="222" spans="3:25" ht="15.75" customHeight="1">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row>
    <row r="223" spans="3:25" ht="15.75" customHeight="1">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row>
    <row r="224" spans="3:25" ht="15.75" customHeight="1">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row>
    <row r="225" spans="3:25" ht="15.75" customHeight="1">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row>
    <row r="226" spans="3:25" ht="15.75" customHeight="1">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row>
    <row r="227" spans="3:25" ht="15.75" customHeight="1">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row>
    <row r="228" spans="3:25" ht="15.75" customHeight="1">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row>
    <row r="229" spans="3:25" ht="15.75" customHeight="1">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row>
    <row r="230" spans="3:25" ht="15.75" customHeight="1">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row>
    <row r="231" spans="3:25" ht="15.75" customHeight="1">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row>
    <row r="232" spans="3:25" ht="15.75" customHeight="1">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row>
    <row r="233" spans="3:25" ht="15.75" customHeight="1">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row>
    <row r="234" spans="3:25" ht="15.75" customHeight="1">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row>
    <row r="235" spans="3:25" ht="15.75" customHeight="1">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row>
    <row r="236" spans="3:25" ht="15.75" customHeight="1">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row>
    <row r="237" spans="3:25" ht="15.75" customHeight="1">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row>
    <row r="238" spans="3:25" ht="15.75" customHeight="1">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row>
    <row r="239" spans="3:25" ht="15.75" customHeight="1">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row>
    <row r="240" spans="3:25" ht="15.75" customHeight="1">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row>
    <row r="241" spans="3:25" ht="15.75" customHeight="1">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row>
    <row r="242" spans="3:25" ht="15.75" customHeight="1">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row>
    <row r="243" spans="3:25" ht="15.75" customHeight="1">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row>
    <row r="244" spans="3:25" ht="15.75" customHeight="1">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row>
    <row r="245" spans="3:25" ht="15.75" customHeight="1">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row>
    <row r="246" spans="3:25" ht="15.75" customHeight="1">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row>
    <row r="247" spans="3:25" ht="15.75" customHeight="1">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row>
    <row r="248" spans="3:25" ht="15.75" customHeight="1">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row>
    <row r="249" spans="3:25" ht="15.75" customHeight="1">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row>
    <row r="250" spans="3:25" ht="15.75" customHeight="1">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row>
    <row r="251" spans="3:25" ht="15.75" customHeight="1">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row>
    <row r="252" spans="3:25" ht="15.75" customHeight="1">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row>
    <row r="253" spans="3:25" ht="15.75" customHeight="1">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row>
    <row r="254" spans="3:25" ht="15.75" customHeight="1">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row>
    <row r="255" spans="3:25" ht="15.75" customHeight="1">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row>
    <row r="256" spans="3:25" ht="15.75" customHeight="1">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row>
    <row r="257" spans="3:25" ht="15.75" customHeight="1">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row>
    <row r="258" spans="3:25" ht="15.75" customHeight="1">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row>
    <row r="259" spans="3:25" ht="15.75" customHeight="1">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row>
    <row r="260" spans="3:25" ht="15.75" customHeight="1">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row>
    <row r="261" spans="3:25" ht="15.75" customHeight="1">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row>
    <row r="262" spans="3:25" ht="15.75" customHeight="1">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row>
    <row r="263" spans="3:25" ht="15.75" customHeight="1">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row>
    <row r="264" spans="3:25" ht="15.75" customHeight="1">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row>
    <row r="265" spans="3:25" ht="15.75" customHeight="1">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row>
    <row r="266" spans="3:25" ht="15.75" customHeight="1">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row>
    <row r="267" spans="3:25" ht="15.75" customHeight="1">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row>
    <row r="268" spans="3:25" ht="15.75" customHeight="1">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row>
    <row r="269" spans="3:25" ht="15.75" customHeight="1">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row>
    <row r="270" spans="3:25" ht="15.75" customHeight="1">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row>
    <row r="271" spans="3:25" ht="15.75" customHeight="1">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row>
    <row r="272" spans="3:25" ht="15.75" customHeight="1">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row>
    <row r="273" spans="3:25" ht="15.75" customHeight="1">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row>
    <row r="274" spans="3:25" ht="15.75" customHeight="1">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row>
    <row r="275" spans="3:25" ht="15.75" customHeight="1">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row>
    <row r="276" spans="3:25" ht="15.75" customHeight="1">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row>
    <row r="277" spans="3:25" ht="15.75" customHeight="1">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row>
    <row r="278" spans="3:25" ht="15.75" customHeight="1">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row>
    <row r="279" spans="3:25" ht="15.75" customHeight="1">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row>
    <row r="280" spans="3:25" ht="15.75" customHeight="1">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row>
    <row r="281" spans="3:25" ht="15.75" customHeight="1">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row>
    <row r="282" spans="3:25" ht="15.75" customHeight="1">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row>
    <row r="283" spans="3:25" ht="15.75" customHeight="1">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row>
    <row r="284" spans="3:25" ht="15.75" customHeight="1">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row>
    <row r="285" spans="3:25" ht="15.75" customHeight="1">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row>
    <row r="286" spans="3:25" ht="15.75" customHeight="1">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row>
    <row r="287" spans="3:25" ht="15.75" customHeight="1">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row>
    <row r="288" spans="3:25" ht="15.75" customHeight="1">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row>
    <row r="289" spans="3:25" ht="15.75" customHeight="1">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row>
    <row r="290" spans="3:25" ht="15.75" customHeight="1">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row>
    <row r="291" spans="3:25" ht="15.75" customHeight="1">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row>
    <row r="292" spans="3:25" ht="15.75" customHeight="1">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row>
    <row r="293" spans="3:25" ht="15.75" customHeight="1">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row>
    <row r="294" spans="3:25" ht="15.75" customHeight="1">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row>
    <row r="295" spans="3:25" ht="15.75" customHeight="1">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row>
    <row r="296" spans="3:25" ht="15.75" customHeight="1">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row>
    <row r="297" spans="3:25" ht="15.75" customHeight="1">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row>
    <row r="298" spans="3:25" ht="15.75" customHeight="1">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row>
    <row r="299" spans="3:25" ht="15.75" customHeight="1">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row>
    <row r="300" spans="3:25" ht="15.75" customHeight="1">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row>
    <row r="301" spans="3:25" ht="15.75" customHeight="1">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row>
    <row r="302" spans="3:25" ht="15.75" customHeight="1">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row>
    <row r="303" spans="3:25" ht="15.75" customHeight="1">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row>
    <row r="304" spans="3:25" ht="15.75" customHeight="1">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row>
    <row r="305" spans="3:25" ht="15.75" customHeight="1">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row>
    <row r="306" spans="3:25" ht="15.75" customHeight="1">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row>
    <row r="307" spans="3:25" ht="15.75" customHeight="1">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row>
    <row r="308" spans="3:25" ht="15.75" customHeight="1">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row>
    <row r="309" spans="3:25" ht="15.75" customHeight="1">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row>
    <row r="310" spans="3:25" ht="15.75" customHeight="1">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row>
    <row r="311" spans="3:25" ht="15.75" customHeight="1">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row>
    <row r="312" spans="3:25" ht="15.75" customHeight="1">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row>
    <row r="313" spans="3:25" ht="15.75" customHeight="1">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row>
    <row r="314" spans="3:25" ht="15.75" customHeight="1">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row>
    <row r="315" spans="3:25" ht="15.75" customHeight="1">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row>
    <row r="316" spans="3:25" ht="15.75" customHeight="1">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row>
    <row r="317" spans="3:25" ht="15.75" customHeight="1">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row>
    <row r="318" spans="3:25" ht="15.75" customHeight="1">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row>
    <row r="319" spans="3:25" ht="15.75" customHeight="1">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row>
    <row r="320" spans="3:25" ht="15.75" customHeight="1">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row>
    <row r="321" spans="3:25" ht="15.75" customHeight="1">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row>
    <row r="322" spans="3:25" ht="15.75" customHeight="1">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row>
    <row r="323" spans="3:25" ht="15.75" customHeight="1">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row>
    <row r="324" spans="3:25" ht="15.75" customHeight="1">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row>
    <row r="325" spans="3:25" ht="15.75" customHeight="1">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row>
    <row r="326" spans="3:25" ht="15.75" customHeight="1">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row>
    <row r="327" spans="3:25" ht="15.75" customHeight="1">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row>
    <row r="328" spans="3:25" ht="15.75" customHeight="1">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row>
    <row r="329" spans="3:25" ht="15.75" customHeight="1">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row>
    <row r="330" spans="3:25" ht="15.75" customHeight="1">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row>
    <row r="331" spans="3:25" ht="15.75" customHeight="1">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row>
    <row r="332" spans="3:25" ht="15.75" customHeight="1">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row>
    <row r="333" spans="3:25" ht="15.75" customHeight="1">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row>
    <row r="334" spans="3:25" ht="15.75" customHeight="1">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row>
    <row r="335" spans="3:25" ht="15.75" customHeight="1">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row>
    <row r="336" spans="3:25" ht="15.75" customHeight="1">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row>
    <row r="337" spans="3:25" ht="15.75" customHeight="1">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row>
    <row r="338" spans="3:25" ht="15.75" customHeight="1">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row>
    <row r="339" spans="3:25" ht="15.75" customHeight="1">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row>
    <row r="340" spans="3:25" ht="15.75" customHeight="1">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row>
    <row r="341" spans="3:25" ht="15.75" customHeight="1">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row>
    <row r="342" spans="3:25" ht="15.75" customHeight="1">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row>
    <row r="343" spans="3:25" ht="15.75" customHeight="1">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row>
    <row r="344" spans="3:25" ht="15.75" customHeight="1">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row>
    <row r="345" spans="3:25" ht="15.75" customHeight="1">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row>
    <row r="346" spans="3:25" ht="15.75" customHeight="1">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row>
    <row r="347" spans="3:25" ht="15.75" customHeight="1">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row>
    <row r="348" spans="3:25" ht="15.75" customHeight="1">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row>
    <row r="349" spans="3:25" ht="15.75" customHeight="1">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row>
    <row r="350" spans="3:25" ht="15.75" customHeight="1">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row>
    <row r="351" spans="3:25" ht="15.75" customHeight="1">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row>
    <row r="352" spans="3:25" ht="15.75" customHeight="1">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row>
    <row r="353" spans="3:25" ht="15.75" customHeight="1">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row>
    <row r="354" spans="3:25" ht="15.75" customHeight="1">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row>
    <row r="355" spans="3:25" ht="15.75" customHeight="1">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row>
    <row r="356" spans="3:25" ht="15.75" customHeight="1">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row>
    <row r="357" spans="3:25" ht="15.75" customHeight="1">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row>
    <row r="358" spans="3:25" ht="15.75" customHeight="1">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row>
    <row r="359" spans="3:25" ht="15.75" customHeight="1">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row>
    <row r="360" spans="3:25" ht="15.75" customHeight="1">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row>
    <row r="361" spans="3:25" ht="15.75" customHeight="1">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row>
    <row r="362" spans="3:25" ht="15.75" customHeight="1">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row>
    <row r="363" spans="3:25" ht="15.75" customHeight="1">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row>
    <row r="364" spans="3:25" ht="15.75" customHeight="1">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row>
    <row r="365" spans="3:25" ht="15.75" customHeight="1">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row>
    <row r="366" spans="3:25" ht="15.75" customHeight="1">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row>
    <row r="367" spans="3:25" ht="15.75" customHeight="1">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row>
    <row r="368" spans="3:25" ht="15.75" customHeight="1">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row>
    <row r="369" spans="3:25" ht="15.75" customHeight="1">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row>
    <row r="370" spans="3:25" ht="15.75" customHeight="1">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row>
    <row r="371" spans="3:25" ht="15.75" customHeight="1">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row>
    <row r="372" spans="3:25" ht="15.75" customHeight="1">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row>
    <row r="373" spans="3:25" ht="15.75" customHeight="1">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row>
    <row r="374" spans="3:25" ht="15.75" customHeight="1">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row>
    <row r="375" spans="3:25" ht="15.75" customHeight="1">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row>
    <row r="376" spans="3:25" ht="15.75" customHeight="1">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row>
    <row r="377" spans="3:25" ht="15.75" customHeight="1">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row>
    <row r="378" spans="3:25" ht="15.75" customHeight="1">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row>
    <row r="379" spans="3:25" ht="15.75" customHeight="1">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row>
    <row r="380" spans="3:25" ht="15.75" customHeight="1">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row>
    <row r="381" spans="3:25" ht="15.75" customHeight="1">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row>
    <row r="382" spans="3:25" ht="15.75" customHeight="1">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row>
    <row r="383" spans="3:25" ht="15.75" customHeight="1">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row>
    <row r="384" spans="3:25" ht="15.75" customHeight="1">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row>
    <row r="385" spans="3:25" ht="15.75" customHeight="1">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row>
    <row r="386" spans="3:25" ht="15.75" customHeight="1">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row>
    <row r="387" spans="3:25" ht="15.75" customHeight="1">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row>
    <row r="388" spans="3:25" ht="15.75" customHeight="1">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row>
    <row r="389" spans="3:25" ht="15.75" customHeight="1">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row>
    <row r="390" spans="3:25" ht="15.75" customHeight="1">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row>
    <row r="391" spans="3:25" ht="15.75" customHeight="1">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row>
    <row r="392" spans="3:25" ht="15.75" customHeight="1">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row>
    <row r="393" spans="3:25" ht="15.75" customHeight="1">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row>
    <row r="394" spans="3:25" ht="15.75" customHeight="1">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row>
    <row r="395" spans="3:25" ht="15.75" customHeight="1">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row>
    <row r="396" spans="3:25" ht="15.75" customHeight="1">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row>
    <row r="397" spans="3:25" ht="15.75" customHeight="1">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row>
    <row r="398" spans="3:25" ht="15.75" customHeight="1">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row>
    <row r="399" spans="3:25" ht="15.75" customHeight="1">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row>
    <row r="400" spans="3:25" ht="15.75" customHeight="1">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row>
    <row r="401" spans="3:25" ht="15.75" customHeight="1">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row>
    <row r="402" spans="3:25" ht="15.75" customHeight="1">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row>
    <row r="403" spans="3:25" ht="15.75" customHeight="1">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row>
    <row r="404" spans="3:25" ht="15.75" customHeight="1">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row>
    <row r="405" spans="3:25" ht="15.75" customHeight="1">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row>
    <row r="406" spans="3:25" ht="15.75" customHeight="1">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row>
    <row r="407" spans="3:25" ht="15.75" customHeight="1">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row>
    <row r="408" spans="3:25" ht="15.75" customHeight="1">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row>
    <row r="409" spans="3:25" ht="15.75" customHeight="1">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row>
    <row r="410" spans="3:25" ht="15.75" customHeight="1">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row>
    <row r="411" spans="3:25" ht="15.75" customHeight="1">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row>
    <row r="412" spans="3:25" ht="15.75" customHeight="1">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row>
    <row r="413" spans="3:25" ht="15.75" customHeight="1">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row>
    <row r="414" spans="3:25" ht="15.75" customHeight="1">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row>
    <row r="415" spans="3:25" ht="15.75" customHeight="1">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row>
    <row r="416" spans="3:25" ht="15.75" customHeight="1">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row>
    <row r="417" spans="3:25" ht="15.75" customHeight="1">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row>
    <row r="418" spans="3:25" ht="15.75" customHeight="1">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row>
    <row r="419" spans="3:25" ht="15.75" customHeight="1">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row>
    <row r="420" spans="3:25" ht="15.75" customHeight="1">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row>
    <row r="421" spans="3:25" ht="15.75" customHeight="1">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row>
    <row r="422" spans="3:25" ht="15.75" customHeight="1">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row>
    <row r="423" spans="3:25" ht="15.75" customHeight="1">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row>
    <row r="424" spans="3:25" ht="15.75" customHeight="1">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row>
    <row r="425" spans="3:25" ht="15.75" customHeight="1">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row>
    <row r="426" spans="3:25" ht="15.75" customHeight="1">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row>
    <row r="427" spans="3:25" ht="15.75" customHeight="1">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row>
    <row r="428" spans="3:25" ht="15.75" customHeight="1">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row>
    <row r="429" spans="3:25" ht="15.75" customHeight="1">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row>
    <row r="430" spans="3:25" ht="15.75" customHeight="1">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row>
    <row r="431" spans="3:25" ht="15.75" customHeight="1">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row>
    <row r="432" spans="3:25" ht="15.75" customHeight="1">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row>
    <row r="433" spans="3:25" ht="15.75" customHeight="1">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row>
    <row r="434" spans="3:25" ht="15.75" customHeight="1">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row>
    <row r="435" spans="3:25" ht="15.75" customHeight="1">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row>
    <row r="436" spans="3:25" ht="15.75" customHeight="1">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row>
    <row r="437" spans="3:25" ht="15.75" customHeight="1">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row>
    <row r="438" spans="3:25" ht="15.75" customHeight="1">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row>
    <row r="439" spans="3:25" ht="15.75" customHeight="1">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row>
    <row r="440" spans="3:25" ht="15.75" customHeight="1">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row>
    <row r="441" spans="3:25" ht="15.75" customHeight="1">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row>
    <row r="442" spans="3:25" ht="15.75" customHeight="1">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row>
    <row r="443" spans="3:25" ht="15.75" customHeight="1">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row>
    <row r="444" spans="3:25" ht="15.75" customHeight="1">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row>
    <row r="445" spans="3:25" ht="15.75" customHeight="1">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row>
    <row r="446" spans="3:25" ht="15.75" customHeight="1">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row>
    <row r="447" spans="3:25" ht="15.75" customHeight="1">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row>
    <row r="448" spans="3:25" ht="15.75" customHeight="1">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row>
    <row r="449" spans="3:25" ht="15.75" customHeight="1">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row>
    <row r="450" spans="3:25" ht="15.75" customHeight="1">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row>
    <row r="451" spans="3:25" ht="15.75" customHeight="1">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row>
    <row r="452" spans="3:25" ht="15.75" customHeight="1">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row>
    <row r="453" spans="3:25" ht="15.75" customHeight="1">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row>
    <row r="454" spans="3:25" ht="15.75" customHeight="1">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row>
    <row r="455" spans="3:25" ht="15.75" customHeight="1">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row>
    <row r="456" spans="3:25" ht="15.75" customHeight="1">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row>
    <row r="457" spans="3:25" ht="15.75" customHeight="1">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row>
    <row r="458" spans="3:25" ht="15.75" customHeight="1">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row>
    <row r="459" spans="3:25" ht="15.75" customHeight="1">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row>
    <row r="460" spans="3:25" ht="15.75" customHeight="1">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row>
    <row r="461" spans="3:25" ht="15.75" customHeight="1">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row>
    <row r="462" spans="3:25" ht="15.75" customHeight="1">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row>
    <row r="463" spans="3:25" ht="15.75" customHeight="1">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row>
    <row r="464" spans="3:25" ht="15.75" customHeight="1">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row>
    <row r="465" spans="3:25" ht="15.75" customHeight="1">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row>
    <row r="466" spans="3:25" ht="15.75" customHeight="1">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row>
    <row r="467" spans="3:25" ht="15.75" customHeight="1">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row>
    <row r="468" spans="3:25" ht="15.75" customHeight="1">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row>
    <row r="469" spans="3:25" ht="15.75" customHeight="1">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row>
    <row r="470" spans="3:25" ht="15.75" customHeight="1">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row>
    <row r="471" spans="3:25" ht="15.75" customHeight="1">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row>
    <row r="472" spans="3:25" ht="15.75" customHeight="1">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row>
    <row r="473" spans="3:25" ht="15.75" customHeight="1">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row>
    <row r="474" spans="3:25" ht="15.75" customHeight="1">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row>
    <row r="475" spans="3:25" ht="15.75" customHeight="1">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row>
    <row r="476" spans="3:25" ht="15.75" customHeight="1">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row>
    <row r="477" spans="3:25" ht="15.75" customHeight="1">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row>
    <row r="478" spans="3:25" ht="15.75" customHeight="1">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row>
    <row r="479" spans="3:25" ht="15.75" customHeight="1">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row>
    <row r="480" spans="3:25" ht="15.75" customHeight="1">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row>
    <row r="481" spans="3:25" ht="15.75" customHeight="1">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row>
    <row r="482" spans="3:25" ht="15.75" customHeight="1">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row>
    <row r="483" spans="3:25" ht="15.75" customHeight="1">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row>
    <row r="484" spans="3:25" ht="15.75" customHeight="1">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row>
    <row r="485" spans="3:25" ht="15.75" customHeight="1">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row>
    <row r="486" spans="3:25" ht="15.75" customHeight="1">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row>
    <row r="487" spans="3:25" ht="15.75" customHeight="1">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row>
    <row r="488" spans="3:25" ht="15.75" customHeight="1">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row>
    <row r="489" spans="3:25" ht="15.75" customHeight="1">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row>
    <row r="490" spans="3:25" ht="15.75" customHeight="1">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row>
    <row r="491" spans="3:25" ht="15.75" customHeight="1">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row>
    <row r="492" spans="3:25" ht="15.75" customHeight="1">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row>
    <row r="493" spans="3:25" ht="15.75" customHeight="1">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row>
    <row r="494" spans="3:25" ht="15.75" customHeight="1">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row>
    <row r="495" spans="3:25" ht="15.75" customHeight="1">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row>
    <row r="496" spans="3:25" ht="15.75" customHeight="1">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row>
    <row r="497" spans="3:25" ht="15.75" customHeight="1">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row>
    <row r="498" spans="3:25" ht="15.75" customHeight="1">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row>
    <row r="499" spans="3:25" ht="15.75" customHeight="1">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row>
    <row r="500" spans="3:25" ht="15.75" customHeight="1">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row>
    <row r="501" spans="3:25" ht="15.75" customHeight="1">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row>
    <row r="502" spans="3:25" ht="15.75" customHeight="1">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row>
    <row r="503" spans="3:25" ht="15.75" customHeight="1">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row>
    <row r="504" spans="3:25" ht="15.75" customHeight="1">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row>
    <row r="505" spans="3:25" ht="15.75" customHeight="1">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row>
    <row r="506" spans="3:25" ht="15.75" customHeight="1">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row>
    <row r="507" spans="3:25" ht="15.75" customHeight="1">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row>
    <row r="508" spans="3:25" ht="15.75" customHeight="1">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row>
    <row r="509" spans="3:25" ht="15.75" customHeight="1">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row>
    <row r="510" spans="3:25" ht="15.75" customHeight="1">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row>
    <row r="511" spans="3:25" ht="15.75" customHeight="1">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row>
    <row r="512" spans="3:25" ht="15.75" customHeight="1">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row>
    <row r="513" spans="3:25" ht="15.75" customHeight="1">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row>
    <row r="514" spans="3:25" ht="15.75" customHeight="1">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row>
    <row r="515" spans="3:25" ht="15.75" customHeight="1">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row>
    <row r="516" spans="3:25" ht="15.75" customHeight="1">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row>
    <row r="517" spans="3:25" ht="15.75" customHeight="1">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row>
    <row r="518" spans="3:25" ht="15.75" customHeight="1">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row>
    <row r="519" spans="3:25" ht="15.75" customHeight="1">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row>
    <row r="520" spans="3:25" ht="15.75" customHeight="1">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row>
    <row r="521" spans="3:25" ht="15.75" customHeight="1">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row>
    <row r="522" spans="3:25" ht="15.75" customHeight="1">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row>
    <row r="523" spans="3:25" ht="15.75" customHeight="1">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row>
    <row r="524" spans="3:25" ht="15.75" customHeight="1">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row>
    <row r="525" spans="3:25" ht="15.75" customHeight="1">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row>
    <row r="526" spans="3:25" ht="15.75" customHeight="1">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row>
    <row r="527" spans="3:25" ht="15.75" customHeight="1">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row>
    <row r="528" spans="3:25" ht="15.75" customHeight="1">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row>
    <row r="529" spans="3:25" ht="15.75" customHeight="1">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row>
    <row r="530" spans="3:25" ht="15.75" customHeight="1">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row>
    <row r="531" spans="3:25" ht="15.75" customHeight="1">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row>
    <row r="532" spans="3:25" ht="15.75" customHeight="1">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row>
    <row r="533" spans="3:25" ht="15.75" customHeight="1">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row>
    <row r="534" spans="3:25" ht="15.75" customHeight="1">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row>
    <row r="535" spans="3:25" ht="15.75" customHeight="1">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row>
    <row r="536" spans="3:25" ht="15.75" customHeight="1">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row>
    <row r="537" spans="3:25" ht="15.75" customHeight="1">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row>
    <row r="538" spans="3:25" ht="15.75" customHeight="1">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row>
    <row r="539" spans="3:25" ht="15.75" customHeight="1">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row>
    <row r="540" spans="3:25" ht="15.75" customHeight="1">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row>
    <row r="541" spans="3:25" ht="15.75" customHeight="1">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row>
    <row r="542" spans="3:25" ht="15.75" customHeight="1">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row>
    <row r="543" spans="3:25" ht="15.75" customHeight="1">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row>
    <row r="544" spans="3:25" ht="15.75" customHeight="1">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row>
    <row r="545" spans="3:25" ht="15.75" customHeight="1">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row>
    <row r="546" spans="3:25" ht="15.75" customHeight="1">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row>
    <row r="547" spans="3:25" ht="15.75" customHeight="1">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row>
    <row r="548" spans="3:25" ht="15.75" customHeight="1">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row>
    <row r="549" spans="3:25" ht="15.75" customHeight="1">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row>
    <row r="550" spans="3:25" ht="15.75" customHeight="1">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row>
    <row r="551" spans="3:25" ht="15.75" customHeight="1">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row>
    <row r="552" spans="3:25" ht="15.75" customHeight="1">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row>
    <row r="553" spans="3:25" ht="15.75" customHeight="1">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row>
    <row r="554" spans="3:25" ht="15.75" customHeight="1">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row>
    <row r="555" spans="3:25" ht="15.75" customHeight="1">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row>
    <row r="556" spans="3:25" ht="15.75" customHeight="1">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row>
    <row r="557" spans="3:25" ht="15.75" customHeight="1">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row>
    <row r="558" spans="3:25" ht="15.75" customHeight="1">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row>
    <row r="559" spans="3:25" ht="15.75" customHeight="1">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row>
    <row r="560" spans="3:25" ht="15.75" customHeight="1">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row>
    <row r="561" spans="3:25" ht="15.75" customHeight="1">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row>
    <row r="562" spans="3:25" ht="15.75" customHeight="1">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row>
    <row r="563" spans="3:25" ht="15.75" customHeight="1">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row>
    <row r="564" spans="3:25" ht="15.75" customHeight="1">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row>
    <row r="565" spans="3:25" ht="15.75" customHeight="1">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row>
    <row r="566" spans="3:25" ht="15.75" customHeight="1">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row>
    <row r="567" spans="3:25" ht="15.75" customHeight="1">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row>
    <row r="568" spans="3:25" ht="15.75" customHeight="1">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row>
    <row r="569" spans="3:25" ht="15.75" customHeight="1">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row>
    <row r="570" spans="3:25" ht="15.75" customHeight="1">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row>
    <row r="571" spans="3:25" ht="15.75" customHeight="1">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row>
    <row r="572" spans="3:25" ht="15.75" customHeight="1">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row>
    <row r="573" spans="3:25" ht="15.75" customHeight="1">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row>
    <row r="574" spans="3:25" ht="15.75" customHeight="1">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row>
    <row r="575" spans="3:25" ht="15.75" customHeight="1">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row>
    <row r="576" spans="3:25" ht="15.75" customHeight="1">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row>
    <row r="577" spans="3:25" ht="15.75" customHeight="1">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row>
    <row r="578" spans="3:25" ht="15.75" customHeight="1">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row>
    <row r="579" spans="3:25" ht="15.75" customHeight="1">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row>
    <row r="580" spans="3:25" ht="15.75" customHeight="1">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row>
    <row r="581" spans="3:25" ht="15.75" customHeight="1">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row>
    <row r="582" spans="3:25" ht="15.75" customHeight="1">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row>
    <row r="583" spans="3:25" ht="15.75" customHeight="1">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row>
    <row r="584" spans="3:25" ht="15.75" customHeight="1">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row>
    <row r="585" spans="3:25" ht="15.75" customHeight="1">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row>
    <row r="586" spans="3:25" ht="15.75" customHeight="1">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row>
    <row r="587" spans="3:25" ht="15.75" customHeight="1">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row>
    <row r="588" spans="3:25" ht="15.75" customHeight="1">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row>
    <row r="589" spans="3:25" ht="15.75" customHeight="1">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row>
    <row r="590" spans="3:25" ht="15.75" customHeight="1">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row>
    <row r="591" spans="3:25" ht="15.75" customHeight="1">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row>
    <row r="592" spans="3:25" ht="15.75" customHeight="1">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row>
    <row r="593" spans="3:25" ht="15.75" customHeight="1">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row>
    <row r="594" spans="3:25" ht="15.75" customHeight="1">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row>
    <row r="595" spans="3:25" ht="15.75" customHeight="1">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row>
    <row r="596" spans="3:25" ht="15.75" customHeight="1">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row>
    <row r="597" spans="3:25" ht="15.75" customHeight="1">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row>
    <row r="598" spans="3:25" ht="15.75" customHeight="1">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row>
    <row r="599" spans="3:25" ht="15.75" customHeight="1">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row>
    <row r="600" spans="3:25" ht="15.75" customHeight="1">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row>
    <row r="601" spans="3:25" ht="15.75" customHeight="1">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row>
    <row r="602" spans="3:25" ht="15.75" customHeight="1">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row>
    <row r="603" spans="3:25" ht="15.75" customHeight="1">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row>
    <row r="604" spans="3:25" ht="15.75" customHeight="1">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row>
    <row r="605" spans="3:25" ht="15.75" customHeight="1">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row>
    <row r="606" spans="3:25" ht="15.75" customHeight="1">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row>
    <row r="607" spans="3:25" ht="15.75" customHeight="1">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row>
    <row r="608" spans="3:25" ht="15.75" customHeight="1">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row>
    <row r="609" spans="3:25" ht="15.75" customHeight="1">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row>
    <row r="610" spans="3:25" ht="15.75" customHeight="1">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row>
    <row r="611" spans="3:25" ht="15.75" customHeight="1">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row>
    <row r="612" spans="3:25" ht="15.75" customHeight="1">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row>
    <row r="613" spans="3:25" ht="15.75" customHeight="1">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row>
    <row r="614" spans="3:25" ht="15.75" customHeight="1">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row>
    <row r="615" spans="3:25" ht="15.75" customHeight="1">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row>
    <row r="616" spans="3:25" ht="15.75" customHeight="1">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row>
    <row r="617" spans="3:25" ht="15.75" customHeight="1">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row>
    <row r="618" spans="3:25" ht="15.75" customHeight="1">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row>
    <row r="619" spans="3:25" ht="15.75" customHeight="1">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row>
    <row r="620" spans="3:25" ht="15.75" customHeight="1">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row>
    <row r="621" spans="3:25" ht="15.75" customHeight="1">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row>
    <row r="622" spans="3:25" ht="15.75" customHeight="1">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row>
    <row r="623" spans="3:25" ht="15.75" customHeight="1">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row>
    <row r="624" spans="3:25" ht="15.75" customHeight="1">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row>
    <row r="625" spans="3:25" ht="15.75" customHeight="1">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row>
    <row r="626" spans="3:25" ht="15.75" customHeight="1">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row>
    <row r="627" spans="3:25" ht="15.75" customHeight="1">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row>
    <row r="628" spans="3:25" ht="15.75" customHeight="1">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row>
    <row r="629" spans="3:25" ht="15.75" customHeight="1">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row>
    <row r="630" spans="3:25" ht="15.75" customHeight="1">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row>
    <row r="631" spans="3:25" ht="15.75" customHeight="1">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row>
    <row r="632" spans="3:25" ht="15.75" customHeight="1">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row>
    <row r="633" spans="3:25" ht="15.75" customHeight="1">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row>
    <row r="634" spans="3:25" ht="15.75" customHeight="1">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row>
    <row r="635" spans="3:25" ht="15.75" customHeight="1">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row>
    <row r="636" spans="3:25" ht="15.75" customHeight="1">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row>
    <row r="637" spans="3:25" ht="15.75" customHeight="1">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row>
    <row r="638" spans="3:25" ht="15.75" customHeight="1">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row>
    <row r="639" spans="3:25" ht="15.75" customHeight="1">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row>
    <row r="640" spans="3:25" ht="15.75" customHeight="1">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row>
    <row r="641" spans="3:25" ht="15.75" customHeight="1">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row>
    <row r="642" spans="3:25" ht="15.75" customHeight="1">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row>
    <row r="643" spans="3:25" ht="15.75" customHeight="1">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row>
    <row r="644" spans="3:25" ht="15.75" customHeight="1">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row>
    <row r="645" spans="3:25" ht="15.75" customHeight="1">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row>
    <row r="646" spans="3:25" ht="15.75" customHeight="1">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row>
    <row r="647" spans="3:25" ht="15.75" customHeight="1">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row>
    <row r="648" spans="3:25" ht="15.75" customHeight="1">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row>
    <row r="649" spans="3:25" ht="15.75" customHeight="1">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row>
    <row r="650" spans="3:25" ht="15.75" customHeight="1">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row>
    <row r="651" spans="3:25" ht="15.75" customHeight="1">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row>
    <row r="652" spans="3:25" ht="15.75" customHeight="1">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row>
    <row r="653" spans="3:25" ht="15.75" customHeight="1">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row>
    <row r="654" spans="3:25" ht="15.75" customHeight="1">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row>
    <row r="655" spans="3:25" ht="15.75" customHeight="1">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row>
    <row r="656" spans="3:25" ht="15.75" customHeight="1">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row>
    <row r="657" spans="3:25" ht="15.75" customHeight="1">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row>
    <row r="658" spans="3:25" ht="15.75" customHeight="1">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row>
    <row r="659" spans="3:25" ht="15.75" customHeight="1">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row>
    <row r="660" spans="3:25" ht="15.75" customHeight="1">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row>
    <row r="661" spans="3:25" ht="15.75" customHeight="1">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row>
    <row r="662" spans="3:25" ht="15.75" customHeight="1">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row>
    <row r="663" spans="3:25" ht="15.75" customHeight="1">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row>
    <row r="664" spans="3:25" ht="15.75" customHeight="1">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row>
    <row r="665" spans="3:25" ht="15.75" customHeight="1">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row>
    <row r="666" spans="3:25" ht="15.75" customHeight="1">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row>
    <row r="667" spans="3:25" ht="15.75" customHeight="1">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row>
    <row r="668" spans="3:25" ht="15.75" customHeight="1">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row>
    <row r="669" spans="3:25" ht="15.75" customHeight="1">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row>
    <row r="670" spans="3:25" ht="15.75" customHeight="1">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row>
    <row r="671" spans="3:25" ht="15.75" customHeight="1">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row>
    <row r="672" spans="3:25" ht="15.75" customHeight="1">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row>
    <row r="673" spans="3:25" ht="15.75" customHeight="1">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row>
    <row r="674" spans="3:25" ht="15.75" customHeight="1">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row>
    <row r="675" spans="3:25" ht="15.75" customHeight="1">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row>
    <row r="676" spans="3:25" ht="15.75" customHeight="1">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row>
    <row r="677" spans="3:25" ht="15.75" customHeight="1">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row>
    <row r="678" spans="3:25" ht="15.75" customHeight="1">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row>
    <row r="679" spans="3:25" ht="15.75" customHeight="1">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row>
    <row r="680" spans="3:25" ht="15.75" customHeight="1">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row>
    <row r="681" spans="3:25" ht="15.75" customHeight="1">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row>
    <row r="682" spans="3:25" ht="15.75" customHeight="1">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row>
    <row r="683" spans="3:25" ht="15.75" customHeight="1">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row>
    <row r="684" spans="3:25" ht="15.75" customHeight="1">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row>
    <row r="685" spans="3:25" ht="15.75" customHeight="1">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row>
    <row r="686" spans="3:25" ht="15.75" customHeight="1">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row>
    <row r="687" spans="3:25" ht="15.75" customHeight="1">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row>
    <row r="688" spans="3:25" ht="15.75" customHeight="1">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row>
    <row r="689" spans="3:25" ht="15.75" customHeight="1">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row>
    <row r="690" spans="3:25" ht="15.75" customHeight="1">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row>
    <row r="691" spans="3:25" ht="15.75" customHeight="1">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row>
    <row r="692" spans="3:25" ht="15.75" customHeight="1">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row>
    <row r="693" spans="3:25" ht="15.75" customHeight="1">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row>
    <row r="694" spans="3:25" ht="15.75" customHeight="1">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row>
    <row r="695" spans="3:25" ht="15.75" customHeight="1">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row>
    <row r="696" spans="3:25" ht="15.75" customHeight="1">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row>
    <row r="697" spans="3:25" ht="15.75" customHeight="1">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row>
    <row r="698" spans="3:25" ht="15.75" customHeight="1">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row>
    <row r="699" spans="3:25" ht="15.75" customHeight="1">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row>
    <row r="700" spans="3:25" ht="15.75" customHeight="1">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row>
    <row r="701" spans="3:25" ht="15.75" customHeight="1">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row>
    <row r="702" spans="3:25" ht="15.75" customHeight="1">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row>
    <row r="703" spans="3:25" ht="15.75" customHeight="1">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row>
    <row r="704" spans="3:25" ht="15.75" customHeight="1">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row>
    <row r="705" spans="3:25" ht="15.75" customHeight="1">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row>
    <row r="706" spans="3:25" ht="15.75" customHeight="1">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row>
    <row r="707" spans="3:25" ht="15.75" customHeight="1">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row>
    <row r="708" spans="3:25" ht="15.75" customHeight="1">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row>
    <row r="709" spans="3:25" ht="15.75" customHeight="1">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row>
    <row r="710" spans="3:25" ht="15.75" customHeight="1">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row>
    <row r="711" spans="3:25" ht="15.75" customHeight="1">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row>
    <row r="712" spans="3:25" ht="15.75" customHeight="1">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row>
    <row r="713" spans="3:25" ht="15.75" customHeight="1">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row>
    <row r="714" spans="3:25" ht="15.75" customHeight="1">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row>
    <row r="715" spans="3:25" ht="15.75" customHeight="1">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row>
    <row r="716" spans="3:25" ht="15.75" customHeight="1">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row>
    <row r="717" spans="3:25" ht="15.75" customHeight="1">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row>
    <row r="718" spans="3:25" ht="15.75" customHeight="1">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row>
    <row r="719" spans="3:25" ht="15.75" customHeight="1">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row>
    <row r="720" spans="3:25" ht="15.75" customHeight="1">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row>
    <row r="721" spans="3:25" ht="15.75" customHeight="1">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row>
    <row r="722" spans="3:25" ht="15.75" customHeight="1">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row>
    <row r="723" spans="3:25" ht="15.75" customHeight="1">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row>
    <row r="724" spans="3:25" ht="15.75" customHeight="1">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row>
    <row r="725" spans="3:25" ht="15.75" customHeight="1">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row>
    <row r="726" spans="3:25" ht="15.75" customHeight="1">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row>
    <row r="727" spans="3:25" ht="15.75" customHeight="1">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row>
    <row r="728" spans="3:25" ht="15.75" customHeight="1">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row>
    <row r="729" spans="3:25" ht="15.75" customHeight="1">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row>
    <row r="730" spans="3:25" ht="15.75" customHeight="1">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row>
    <row r="731" spans="3:25" ht="15.75" customHeight="1">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row>
    <row r="732" spans="3:25" ht="15.75" customHeight="1">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row>
    <row r="733" spans="3:25" ht="15.75" customHeight="1">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row>
    <row r="734" spans="3:25" ht="15.75" customHeight="1">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row>
    <row r="735" spans="3:25" ht="15.75" customHeight="1">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row>
    <row r="736" spans="3:25" ht="15.75" customHeight="1">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row>
    <row r="737" spans="3:25" ht="15.75" customHeight="1">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row>
    <row r="738" spans="3:25" ht="15.75" customHeight="1">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row>
    <row r="739" spans="3:25" ht="15.75" customHeight="1">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row>
    <row r="740" spans="3:25" ht="15.75" customHeight="1">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row>
    <row r="741" spans="3:25" ht="15.75" customHeight="1">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row>
    <row r="742" spans="3:25" ht="15.75" customHeight="1">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row>
    <row r="743" spans="3:25" ht="15.75" customHeight="1">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row>
    <row r="744" spans="3:25" ht="15.75" customHeight="1">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row>
    <row r="745" spans="3:25" ht="15.75" customHeight="1">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row>
    <row r="746" spans="3:25" ht="15.75" customHeight="1">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row>
    <row r="747" spans="3:25" ht="15.75" customHeight="1">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row>
    <row r="748" spans="3:25" ht="15.75" customHeight="1">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row>
    <row r="749" spans="3:25" ht="15.75" customHeight="1">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row>
    <row r="750" spans="3:25" ht="15.75" customHeight="1">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row>
    <row r="751" spans="3:25" ht="15.75" customHeight="1">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row>
    <row r="752" spans="3:25" ht="15.75" customHeight="1">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row>
    <row r="753" spans="3:25" ht="15.75" customHeight="1">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row>
    <row r="754" spans="3:25" ht="15.75" customHeight="1">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row>
    <row r="755" spans="3:25" ht="15.75" customHeight="1">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row>
    <row r="756" spans="3:25" ht="15.75" customHeight="1">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row>
    <row r="757" spans="3:25" ht="15.75" customHeight="1">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row>
    <row r="758" spans="3:25" ht="15.75" customHeight="1">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row>
    <row r="759" spans="3:25" ht="15.75" customHeight="1">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row>
    <row r="760" spans="3:25" ht="15.75" customHeight="1">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row>
    <row r="761" spans="3:25" ht="15.75" customHeight="1">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row>
    <row r="762" spans="3:25" ht="15.75" customHeight="1">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row>
    <row r="763" spans="3:25" ht="15.75" customHeight="1">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row>
    <row r="764" spans="3:25" ht="15.75" customHeight="1">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row>
    <row r="765" spans="3:25" ht="15.75" customHeight="1">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row>
    <row r="766" spans="3:25" ht="15.75" customHeight="1">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row>
    <row r="767" spans="3:25" ht="15.75" customHeight="1">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row>
    <row r="768" spans="3:25" ht="15.75" customHeight="1">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row>
    <row r="769" spans="3:25" ht="15.75" customHeight="1">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row>
    <row r="770" spans="3:25" ht="15.75" customHeight="1">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row>
    <row r="771" spans="3:25" ht="15.75" customHeight="1">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row>
    <row r="772" spans="3:25" ht="15.75" customHeight="1">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row>
    <row r="773" spans="3:25" ht="15.75" customHeight="1">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row>
    <row r="774" spans="3:25" ht="15.75" customHeight="1">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row>
    <row r="775" spans="3:25" ht="15.75" customHeight="1">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row>
    <row r="776" spans="3:25" ht="15.75" customHeight="1">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row>
    <row r="777" spans="3:25" ht="15.75" customHeight="1">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row>
    <row r="778" spans="3:25" ht="15.75" customHeight="1">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row>
    <row r="779" spans="3:25" ht="15.75" customHeight="1">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row>
    <row r="780" spans="3:25" ht="15.75" customHeight="1">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row>
    <row r="781" spans="3:25" ht="15.75" customHeight="1">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row>
    <row r="782" spans="3:25" ht="15.75" customHeight="1">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row>
    <row r="783" spans="3:25" ht="15.75" customHeight="1">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row>
    <row r="784" spans="3:25" ht="15.75" customHeight="1">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row>
    <row r="785" spans="3:25" ht="15.75" customHeight="1">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row>
    <row r="786" spans="3:25" ht="15.75" customHeight="1">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row>
    <row r="787" spans="3:25" ht="15.75" customHeight="1">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row>
    <row r="788" spans="3:25" ht="15.75" customHeight="1">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row>
    <row r="789" spans="3:25" ht="15.75" customHeight="1">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row>
    <row r="790" spans="3:25" ht="15.75" customHeight="1">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row>
    <row r="791" spans="3:25" ht="15.75" customHeight="1">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row>
    <row r="792" spans="3:25" ht="15.75" customHeight="1">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row>
    <row r="793" spans="3:25" ht="15.75" customHeight="1">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row>
    <row r="794" spans="3:25" ht="15.75" customHeight="1">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row>
    <row r="795" spans="3:25" ht="15.75" customHeight="1">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row>
    <row r="796" spans="3:25" ht="15.75" customHeight="1">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row>
    <row r="797" spans="3:25" ht="15.75" customHeight="1">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row>
    <row r="798" spans="3:25" ht="15.75" customHeight="1">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row>
    <row r="799" spans="3:25" ht="15.75" customHeight="1">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row>
    <row r="800" spans="3:25" ht="15.75" customHeight="1">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row>
    <row r="801" spans="3:25" ht="15.75" customHeight="1">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row>
    <row r="802" spans="3:25" ht="15.75" customHeight="1">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row>
    <row r="803" spans="3:25" ht="15.75" customHeight="1">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row>
    <row r="804" spans="3:25" ht="15.75" customHeight="1">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row>
    <row r="805" spans="3:25" ht="15.75" customHeight="1">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row>
    <row r="806" spans="3:25" ht="15.75" customHeight="1">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row>
    <row r="807" spans="3:25" ht="15.75" customHeight="1">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row>
    <row r="808" spans="3:25" ht="15.75" customHeight="1">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row>
    <row r="809" spans="3:25" ht="15.75" customHeight="1">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row>
    <row r="810" spans="3:25" ht="15.75" customHeight="1">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row>
    <row r="811" spans="3:25" ht="15.75" customHeight="1">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row>
    <row r="812" spans="3:25" ht="15.75" customHeight="1">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row>
    <row r="813" spans="3:25" ht="15.75" customHeight="1">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row>
    <row r="814" spans="3:25" ht="15.75" customHeight="1">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row>
    <row r="815" spans="3:25" ht="15.75" customHeight="1">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row>
    <row r="816" spans="3:25" ht="15.75" customHeight="1">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row>
    <row r="817" spans="3:25" ht="15.75" customHeight="1">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row>
    <row r="818" spans="3:25" ht="15.75" customHeight="1">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row>
    <row r="819" spans="3:25" ht="15.75" customHeight="1">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row>
    <row r="820" spans="3:25" ht="15.75" customHeight="1">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row>
    <row r="821" spans="3:25" ht="15.75" customHeight="1">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row>
    <row r="822" spans="3:25" ht="15.75" customHeight="1">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row>
    <row r="823" spans="3:25" ht="15.75" customHeight="1">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row>
    <row r="824" spans="3:25" ht="15.75" customHeight="1">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row>
    <row r="825" spans="3:25" ht="15.75" customHeight="1">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row>
    <row r="826" spans="3:25" ht="15.75" customHeight="1">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row>
    <row r="827" spans="3:25" ht="15.75" customHeight="1">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row>
    <row r="828" spans="3:25" ht="15.75" customHeight="1">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row>
    <row r="829" spans="3:25" ht="15.75" customHeight="1">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row>
    <row r="830" spans="3:25" ht="15.75" customHeight="1">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row>
    <row r="831" spans="3:25" ht="15.75" customHeight="1">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row>
    <row r="832" spans="3:25" ht="15.75" customHeight="1">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row>
    <row r="833" spans="3:25" ht="15.75" customHeight="1">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row>
    <row r="834" spans="3:25" ht="15.75" customHeight="1">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row>
    <row r="835" spans="3:25" ht="15.75" customHeight="1">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row>
    <row r="836" spans="3:25" ht="15.75" customHeight="1">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row>
    <row r="837" spans="3:25" ht="15.75" customHeight="1">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row>
    <row r="838" spans="3:25" ht="15.75" customHeight="1">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row>
    <row r="839" spans="3:25" ht="15.75" customHeight="1">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row>
    <row r="840" spans="3:25" ht="15.75" customHeight="1">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row>
    <row r="841" spans="3:25" ht="15.75" customHeight="1">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row>
    <row r="842" spans="3:25" ht="15.75" customHeight="1">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row>
    <row r="843" spans="3:25" ht="15.75" customHeight="1">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row>
    <row r="844" spans="3:25" ht="15.75" customHeight="1">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row>
    <row r="845" spans="3:25" ht="15.75" customHeight="1">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row>
    <row r="846" spans="3:25" ht="15.75" customHeight="1">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row>
    <row r="847" spans="3:25" ht="15.75" customHeight="1">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row>
    <row r="848" spans="3:25" ht="15.75" customHeight="1">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row>
    <row r="849" spans="3:25" ht="15.75" customHeight="1">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row>
    <row r="850" spans="3:25" ht="15.75" customHeight="1">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row>
    <row r="851" spans="3:25" ht="15.75" customHeight="1">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row>
    <row r="852" spans="3:25" ht="15.75" customHeight="1">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row>
    <row r="853" spans="3:25" ht="15.75" customHeight="1">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row>
    <row r="854" spans="3:25" ht="15.75" customHeight="1">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row>
    <row r="855" spans="3:25" ht="15.75" customHeight="1">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row>
    <row r="856" spans="3:25" ht="15.75" customHeight="1">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row>
    <row r="857" spans="3:25" ht="15.75" customHeight="1">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row>
    <row r="858" spans="3:25" ht="15.75" customHeight="1">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row>
    <row r="859" spans="3:25" ht="15.75" customHeight="1">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row>
    <row r="860" spans="3:25" ht="15.75" customHeight="1">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row>
    <row r="861" spans="3:25" ht="15.75" customHeight="1">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row>
    <row r="862" spans="3:25" ht="15.75" customHeight="1">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row>
    <row r="863" spans="3:25" ht="15.75" customHeight="1">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row>
    <row r="864" spans="3:25" ht="15.75" customHeight="1">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row>
    <row r="865" spans="3:25" ht="15.75" customHeight="1">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row>
    <row r="866" spans="3:25" ht="15.75" customHeight="1">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row>
    <row r="867" spans="3:25" ht="15.75" customHeight="1">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row>
    <row r="868" spans="3:25" ht="15.75" customHeight="1">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row>
    <row r="869" spans="3:25" ht="15.75" customHeight="1">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row>
    <row r="870" spans="3:25" ht="15.75" customHeight="1">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row>
    <row r="871" spans="3:25" ht="15.75" customHeight="1">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row>
    <row r="872" spans="3:25" ht="15.75" customHeight="1">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row>
    <row r="873" spans="3:25" ht="15.75" customHeight="1">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row>
    <row r="874" spans="3:25" ht="15.75" customHeight="1">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row>
    <row r="875" spans="3:25" ht="15.75" customHeight="1">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row>
    <row r="876" spans="3:25" ht="15.75" customHeight="1">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row>
    <row r="877" spans="3:25" ht="15.75" customHeight="1">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row>
    <row r="878" spans="3:25" ht="15.75" customHeight="1">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row>
    <row r="879" spans="3:25" ht="15.75" customHeight="1">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row>
    <row r="880" spans="3:25" ht="15.75" customHeight="1">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row>
    <row r="881" spans="3:25" ht="15.75" customHeight="1">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row>
    <row r="882" spans="3:25" ht="15.75" customHeight="1">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row>
    <row r="883" spans="3:25" ht="15.75" customHeight="1">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row>
    <row r="884" spans="3:25" ht="15.75" customHeight="1">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row>
    <row r="885" spans="3:25" ht="15.75" customHeight="1">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row>
    <row r="886" spans="3:25" ht="15.75" customHeight="1">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row>
    <row r="887" spans="3:25" ht="15.75" customHeight="1">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row>
    <row r="888" spans="3:25" ht="15.75" customHeight="1">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row>
    <row r="889" spans="3:25" ht="15.75" customHeight="1">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row>
    <row r="890" spans="3:25" ht="15.75" customHeight="1">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row>
    <row r="891" spans="3:25" ht="15.75" customHeight="1">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row>
    <row r="892" spans="3:25" ht="15.75" customHeight="1">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row>
    <row r="893" spans="3:25" ht="15.75" customHeight="1">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row>
    <row r="894" spans="3:25" ht="15.75" customHeight="1">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row>
    <row r="895" spans="3:25" ht="15.75" customHeight="1">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row>
    <row r="896" spans="3:25" ht="15.75" customHeight="1">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row>
    <row r="897" spans="3:25" ht="15.75" customHeight="1">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row>
    <row r="898" spans="3:25" ht="15.75" customHeight="1">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row>
    <row r="899" spans="3:25" ht="15.75" customHeight="1">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row>
    <row r="900" spans="3:25" ht="15.75" customHeight="1">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row>
    <row r="901" spans="3:25" ht="15.75" customHeight="1">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row>
    <row r="902" spans="3:25" ht="15.75" customHeight="1">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row>
    <row r="903" spans="3:25" ht="15.75" customHeight="1">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row>
    <row r="904" spans="3:25" ht="15.75" customHeight="1">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row>
    <row r="905" spans="3:25" ht="15.75" customHeight="1">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row>
    <row r="906" spans="3:25" ht="15.75" customHeight="1">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row>
    <row r="907" spans="3:25" ht="15.75" customHeight="1">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row>
    <row r="908" spans="3:25" ht="15.75" customHeight="1">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row>
    <row r="909" spans="3:25" ht="15.75" customHeight="1">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row>
    <row r="910" spans="3:25" ht="15.75" customHeight="1">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row>
    <row r="911" spans="3:25" ht="15.75" customHeight="1">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row>
    <row r="912" spans="3:25" ht="15.75" customHeight="1">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row>
    <row r="913" spans="3:25" ht="15.75" customHeight="1">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row>
    <row r="914" spans="3:25" ht="15.75" customHeight="1">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row>
    <row r="915" spans="3:25" ht="15.75" customHeight="1">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row>
    <row r="916" spans="3:25" ht="15.75" customHeight="1">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row>
    <row r="917" spans="3:25" ht="15.75" customHeight="1">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row>
    <row r="918" spans="3:25" ht="15.75" customHeight="1">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row>
    <row r="919" spans="3:25" ht="15.75" customHeight="1">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row>
    <row r="920" spans="3:25" ht="15.75" customHeight="1">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row>
    <row r="921" spans="3:25" ht="15.75" customHeight="1">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row>
    <row r="922" spans="3:25" ht="15.75" customHeight="1">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row>
    <row r="923" spans="3:25" ht="15.75" customHeight="1">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row>
    <row r="924" spans="3:25" ht="15.75" customHeight="1">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row>
    <row r="925" spans="3:25" ht="15.75" customHeight="1">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row>
    <row r="926" spans="3:25" ht="15.75" customHeight="1">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row>
    <row r="927" spans="3:25" ht="15.75" customHeight="1">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row>
    <row r="928" spans="3:25" ht="15.75" customHeight="1">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row>
    <row r="929" spans="3:25" ht="15.75" customHeight="1">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row>
    <row r="930" spans="3:25" ht="15.75" customHeight="1">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row>
    <row r="931" spans="3:25" ht="15.75" customHeight="1">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row>
    <row r="932" spans="3:25" ht="15.75" customHeight="1">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row>
    <row r="933" spans="3:25" ht="15.75" customHeight="1">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row>
    <row r="934" spans="3:25" ht="15.75" customHeight="1">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row>
    <row r="935" spans="3:25" ht="15.75" customHeight="1">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row>
    <row r="936" spans="3:25" ht="15.75" customHeight="1">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row>
    <row r="937" spans="3:25" ht="15.75" customHeight="1">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row>
    <row r="938" spans="3:25" ht="15.75" customHeight="1">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row>
    <row r="939" spans="3:25" ht="15.75" customHeight="1">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row>
    <row r="940" spans="3:25" ht="15.75" customHeight="1">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row>
    <row r="941" spans="3:25" ht="15.75" customHeight="1">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row>
    <row r="942" spans="3:25" ht="15.75" customHeight="1">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row>
    <row r="943" spans="3:25" ht="15.75" customHeight="1">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row>
    <row r="944" spans="3:25" ht="15.75" customHeight="1">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row>
    <row r="945" spans="3:25" ht="15.75" customHeight="1">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row>
    <row r="946" spans="3:25" ht="15.75" customHeight="1">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row>
    <row r="947" spans="3:25" ht="15.75" customHeight="1">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row>
    <row r="948" spans="3:25" ht="15.75" customHeight="1">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row>
    <row r="949" spans="3:25" ht="15.75" customHeight="1">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row>
    <row r="950" spans="3:25" ht="15.75" customHeight="1">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row>
    <row r="951" spans="3:25" ht="15.75" customHeight="1">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row>
    <row r="952" spans="3:25" ht="15.75" customHeight="1">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row>
    <row r="953" spans="3:25" ht="15.75" customHeight="1">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row>
    <row r="954" spans="3:25" ht="15.75" customHeight="1">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row>
    <row r="955" spans="3:25" ht="15.75" customHeight="1">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row>
    <row r="956" spans="3:25" ht="15.75" customHeight="1">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row>
    <row r="957" spans="3:25" ht="15.75" customHeight="1">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row>
    <row r="958" spans="3:25" ht="15.75" customHeight="1">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row>
    <row r="959" spans="3:25" ht="15.75" customHeight="1">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row>
    <row r="960" spans="3:25" ht="15.75" customHeight="1">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row>
    <row r="961" spans="3:25" ht="15.75" customHeight="1">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row>
    <row r="962" spans="3:25" ht="15.75" customHeight="1">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row>
    <row r="963" spans="3:25" ht="15.75" customHeight="1">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row>
    <row r="964" spans="3:25" ht="15.75" customHeight="1">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row>
    <row r="965" spans="3:25" ht="15.75" customHeight="1">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row>
    <row r="966" spans="3:25" ht="15.75" customHeight="1">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row>
    <row r="967" spans="3:25" ht="15.75" customHeight="1">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row>
    <row r="968" spans="3:25" ht="15.75" customHeight="1">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row>
    <row r="969" spans="3:25" ht="15.75" customHeight="1">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row>
    <row r="970" spans="3:25" ht="15.75" customHeight="1">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row>
    <row r="971" spans="3:25" ht="15.75" customHeight="1">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row>
    <row r="972" spans="3:25" ht="15.75" customHeight="1">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row>
    <row r="973" spans="3:25" ht="15.75" customHeight="1">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row>
    <row r="974" spans="3:25" ht="15.75" customHeight="1">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row>
    <row r="975" spans="3:25" ht="15.75" customHeight="1">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row>
    <row r="976" spans="3:25" ht="15.75" customHeight="1">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row>
    <row r="977" spans="3:25" ht="15.75" customHeight="1">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row>
    <row r="978" spans="3:25" ht="15.75" customHeight="1">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row>
    <row r="979" spans="3:25" ht="15.75" customHeight="1">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row>
    <row r="980" spans="3:25" ht="15.75" customHeight="1">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row>
    <row r="981" spans="3:25" ht="15.75" customHeight="1">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row>
    <row r="982" spans="3:25" ht="15.75" customHeight="1">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row>
    <row r="983" spans="3:25" ht="15.75" customHeight="1">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row>
    <row r="984" spans="3:25" ht="15.75" customHeight="1">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row>
    <row r="985" spans="3:25" ht="15.75" customHeight="1">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row>
    <row r="986" spans="3:25" ht="15.75" customHeight="1">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row>
    <row r="987" spans="3:25" ht="15.75" customHeight="1">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row>
    <row r="988" spans="3:25" ht="15.75" customHeight="1">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row>
    <row r="989" spans="3:25" ht="15.75" customHeight="1">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row>
    <row r="990" spans="3:25" ht="15.75" customHeight="1">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row>
    <row r="991" spans="3:25" ht="15.75" customHeight="1">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row>
    <row r="992" spans="3:25" ht="15.75" customHeight="1">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row>
    <row r="993" spans="3:25" ht="15.75" customHeight="1">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row>
    <row r="994" spans="3:25" ht="15.75" customHeight="1">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row>
    <row r="995" spans="3:25" ht="15.75" customHeight="1">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row>
    <row r="996" spans="3:25" ht="15.75" customHeight="1">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row>
    <row r="997" spans="3:25" ht="15.75" customHeight="1">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row>
    <row r="998" spans="3:25" ht="15.75" customHeight="1">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row>
    <row r="999" spans="3:25" ht="15.75" customHeight="1">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row>
    <row r="1000" spans="3:25" ht="15.75" customHeight="1">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row>
  </sheetData>
  <mergeCells count="304">
    <mergeCell ref="Y29:Y30"/>
    <mergeCell ref="B29:B30"/>
    <mergeCell ref="C29:C30"/>
    <mergeCell ref="D29:D30"/>
    <mergeCell ref="E29:E30"/>
    <mergeCell ref="F29:F30"/>
    <mergeCell ref="G29:G30"/>
    <mergeCell ref="H29:H30"/>
    <mergeCell ref="B31:B32"/>
    <mergeCell ref="C31:C32"/>
    <mergeCell ref="D31:D32"/>
    <mergeCell ref="E31:E32"/>
    <mergeCell ref="F31:F32"/>
    <mergeCell ref="G31:G32"/>
    <mergeCell ref="H31:H32"/>
    <mergeCell ref="R31:R32"/>
    <mergeCell ref="S31:S32"/>
    <mergeCell ref="T31:T32"/>
    <mergeCell ref="U31:U32"/>
    <mergeCell ref="V31:V32"/>
    <mergeCell ref="W31:W32"/>
    <mergeCell ref="X31:X32"/>
    <mergeCell ref="Y31:Y32"/>
    <mergeCell ref="P29:P30"/>
    <mergeCell ref="I29:I30"/>
    <mergeCell ref="J29:J30"/>
    <mergeCell ref="K29:K30"/>
    <mergeCell ref="L29:L30"/>
    <mergeCell ref="M29:M30"/>
    <mergeCell ref="N29:N30"/>
    <mergeCell ref="O29:O30"/>
    <mergeCell ref="W29:W30"/>
    <mergeCell ref="X29:X30"/>
    <mergeCell ref="Q29:Q30"/>
    <mergeCell ref="R29:R30"/>
    <mergeCell ref="S29:S30"/>
    <mergeCell ref="T29:T30"/>
    <mergeCell ref="U29:U30"/>
    <mergeCell ref="V29:V30"/>
    <mergeCell ref="P27:P28"/>
    <mergeCell ref="Q27:Q28"/>
    <mergeCell ref="I27:I28"/>
    <mergeCell ref="J27:J28"/>
    <mergeCell ref="K27:K28"/>
    <mergeCell ref="L27:L28"/>
    <mergeCell ref="M27:M28"/>
    <mergeCell ref="N27:N28"/>
    <mergeCell ref="O27:O28"/>
    <mergeCell ref="P31:P32"/>
    <mergeCell ref="Q31:Q32"/>
    <mergeCell ref="C39:F39"/>
    <mergeCell ref="C40:F40"/>
    <mergeCell ref="I31:I32"/>
    <mergeCell ref="J31:J32"/>
    <mergeCell ref="K31:K32"/>
    <mergeCell ref="L31:L32"/>
    <mergeCell ref="M31:M32"/>
    <mergeCell ref="N31:N32"/>
    <mergeCell ref="O31:O32"/>
    <mergeCell ref="Y25:Y26"/>
    <mergeCell ref="B25:B26"/>
    <mergeCell ref="C25:C26"/>
    <mergeCell ref="D25:D26"/>
    <mergeCell ref="E25:E26"/>
    <mergeCell ref="F25:F26"/>
    <mergeCell ref="G25:G26"/>
    <mergeCell ref="H25:H26"/>
    <mergeCell ref="B27:B28"/>
    <mergeCell ref="C27:C28"/>
    <mergeCell ref="D27:D28"/>
    <mergeCell ref="E27:E28"/>
    <mergeCell ref="F27:F28"/>
    <mergeCell ref="G27:G28"/>
    <mergeCell ref="H27:H28"/>
    <mergeCell ref="R27:R28"/>
    <mergeCell ref="S27:S28"/>
    <mergeCell ref="T27:T28"/>
    <mergeCell ref="U27:U28"/>
    <mergeCell ref="V27:V28"/>
    <mergeCell ref="W27:W28"/>
    <mergeCell ref="X27:X28"/>
    <mergeCell ref="Y27:Y28"/>
    <mergeCell ref="P25:P26"/>
    <mergeCell ref="I25:I26"/>
    <mergeCell ref="J25:J26"/>
    <mergeCell ref="K25:K26"/>
    <mergeCell ref="L25:L26"/>
    <mergeCell ref="M25:M26"/>
    <mergeCell ref="N25:N26"/>
    <mergeCell ref="O25:O26"/>
    <mergeCell ref="W25:W26"/>
    <mergeCell ref="X25:X26"/>
    <mergeCell ref="Q25:Q26"/>
    <mergeCell ref="R25:R26"/>
    <mergeCell ref="S25:S26"/>
    <mergeCell ref="T25:T26"/>
    <mergeCell ref="U25:U26"/>
    <mergeCell ref="V25:V26"/>
    <mergeCell ref="P23:P24"/>
    <mergeCell ref="Q23:Q24"/>
    <mergeCell ref="I23:I24"/>
    <mergeCell ref="J23:J24"/>
    <mergeCell ref="K23:K24"/>
    <mergeCell ref="L23:L24"/>
    <mergeCell ref="M23:M24"/>
    <mergeCell ref="N23:N24"/>
    <mergeCell ref="O23:O24"/>
    <mergeCell ref="Y21:Y22"/>
    <mergeCell ref="B21:B22"/>
    <mergeCell ref="C21:C22"/>
    <mergeCell ref="D21:D22"/>
    <mergeCell ref="E21:E22"/>
    <mergeCell ref="F21:F22"/>
    <mergeCell ref="G21:G22"/>
    <mergeCell ref="H21:H22"/>
    <mergeCell ref="B23:B24"/>
    <mergeCell ref="C23:C24"/>
    <mergeCell ref="D23:D24"/>
    <mergeCell ref="E23:E24"/>
    <mergeCell ref="F23:F24"/>
    <mergeCell ref="G23:G24"/>
    <mergeCell ref="H23:H24"/>
    <mergeCell ref="R23:R24"/>
    <mergeCell ref="S23:S24"/>
    <mergeCell ref="T23:T24"/>
    <mergeCell ref="U23:U24"/>
    <mergeCell ref="V23:V24"/>
    <mergeCell ref="W23:W24"/>
    <mergeCell ref="X23:X24"/>
    <mergeCell ref="Y23:Y24"/>
    <mergeCell ref="P21:P22"/>
    <mergeCell ref="I21:I22"/>
    <mergeCell ref="J21:J22"/>
    <mergeCell ref="K21:K22"/>
    <mergeCell ref="L21:L22"/>
    <mergeCell ref="M21:M22"/>
    <mergeCell ref="N21:N22"/>
    <mergeCell ref="O21:O22"/>
    <mergeCell ref="W21:W22"/>
    <mergeCell ref="X21:X22"/>
    <mergeCell ref="Q21:Q22"/>
    <mergeCell ref="R21:R22"/>
    <mergeCell ref="S21:S22"/>
    <mergeCell ref="T21:T22"/>
    <mergeCell ref="U21:U22"/>
    <mergeCell ref="V21:V22"/>
    <mergeCell ref="P19:P20"/>
    <mergeCell ref="Q19:Q20"/>
    <mergeCell ref="I19:I20"/>
    <mergeCell ref="J19:J20"/>
    <mergeCell ref="K19:K20"/>
    <mergeCell ref="L19:L20"/>
    <mergeCell ref="M19:M20"/>
    <mergeCell ref="N19:N20"/>
    <mergeCell ref="O19:O20"/>
    <mergeCell ref="Y17:Y18"/>
    <mergeCell ref="B17:B18"/>
    <mergeCell ref="C17:C18"/>
    <mergeCell ref="D17:D18"/>
    <mergeCell ref="E17:E18"/>
    <mergeCell ref="F17:F18"/>
    <mergeCell ref="G17:G18"/>
    <mergeCell ref="H17:H18"/>
    <mergeCell ref="B19:B20"/>
    <mergeCell ref="C19:C20"/>
    <mergeCell ref="D19:D20"/>
    <mergeCell ref="E19:E20"/>
    <mergeCell ref="F19:F20"/>
    <mergeCell ref="G19:G20"/>
    <mergeCell ref="H19:H20"/>
    <mergeCell ref="R19:R20"/>
    <mergeCell ref="S19:S20"/>
    <mergeCell ref="T19:T20"/>
    <mergeCell ref="U19:U20"/>
    <mergeCell ref="V19:V20"/>
    <mergeCell ref="W19:W20"/>
    <mergeCell ref="X19:X20"/>
    <mergeCell ref="Y19:Y20"/>
    <mergeCell ref="P17:P18"/>
    <mergeCell ref="I17:I18"/>
    <mergeCell ref="J17:J18"/>
    <mergeCell ref="K17:K18"/>
    <mergeCell ref="L17:L18"/>
    <mergeCell ref="M17:M18"/>
    <mergeCell ref="N17:N18"/>
    <mergeCell ref="O17:O18"/>
    <mergeCell ref="W17:W18"/>
    <mergeCell ref="X17:X18"/>
    <mergeCell ref="Q17:Q18"/>
    <mergeCell ref="R17:R18"/>
    <mergeCell ref="S17:S18"/>
    <mergeCell ref="T17:T18"/>
    <mergeCell ref="U17:U18"/>
    <mergeCell ref="V17:V18"/>
    <mergeCell ref="P15:P16"/>
    <mergeCell ref="Q15:Q16"/>
    <mergeCell ref="I15:I16"/>
    <mergeCell ref="J15:J16"/>
    <mergeCell ref="K15:K16"/>
    <mergeCell ref="L15:L16"/>
    <mergeCell ref="M15:M16"/>
    <mergeCell ref="N15:N16"/>
    <mergeCell ref="O15:O16"/>
    <mergeCell ref="Y13:Y14"/>
    <mergeCell ref="B13:B14"/>
    <mergeCell ref="C13:C14"/>
    <mergeCell ref="D13:D14"/>
    <mergeCell ref="E13:E14"/>
    <mergeCell ref="F13:F14"/>
    <mergeCell ref="G13:G14"/>
    <mergeCell ref="H13:H14"/>
    <mergeCell ref="B15:B16"/>
    <mergeCell ref="C15:C16"/>
    <mergeCell ref="D15:D16"/>
    <mergeCell ref="E15:E16"/>
    <mergeCell ref="F15:F16"/>
    <mergeCell ref="G15:G16"/>
    <mergeCell ref="H15:H16"/>
    <mergeCell ref="R15:R16"/>
    <mergeCell ref="S15:S16"/>
    <mergeCell ref="T15:T16"/>
    <mergeCell ref="U15:U16"/>
    <mergeCell ref="V15:V16"/>
    <mergeCell ref="W15:W16"/>
    <mergeCell ref="X15:X16"/>
    <mergeCell ref="Y15:Y16"/>
    <mergeCell ref="P13:P14"/>
    <mergeCell ref="I13:I14"/>
    <mergeCell ref="J13:J14"/>
    <mergeCell ref="K13:K14"/>
    <mergeCell ref="L13:L14"/>
    <mergeCell ref="M13:M14"/>
    <mergeCell ref="N13:N14"/>
    <mergeCell ref="O13:O14"/>
    <mergeCell ref="W13:W14"/>
    <mergeCell ref="X13:X14"/>
    <mergeCell ref="Q13:Q14"/>
    <mergeCell ref="R13:R14"/>
    <mergeCell ref="S13:S14"/>
    <mergeCell ref="T13:T14"/>
    <mergeCell ref="U13:U14"/>
    <mergeCell ref="V13:V14"/>
    <mergeCell ref="V11:V12"/>
    <mergeCell ref="W11:W12"/>
    <mergeCell ref="X11:X12"/>
    <mergeCell ref="Y11:Y12"/>
    <mergeCell ref="N9:N10"/>
    <mergeCell ref="O9:O10"/>
    <mergeCell ref="P9:P10"/>
    <mergeCell ref="Q9:Q10"/>
    <mergeCell ref="R9:R10"/>
    <mergeCell ref="S9:S10"/>
    <mergeCell ref="T9:T10"/>
    <mergeCell ref="P11:P12"/>
    <mergeCell ref="Q11:Q12"/>
    <mergeCell ref="N11:N12"/>
    <mergeCell ref="O11:O12"/>
    <mergeCell ref="W9:W10"/>
    <mergeCell ref="X9:X10"/>
    <mergeCell ref="Y9:Y10"/>
    <mergeCell ref="R11:R12"/>
    <mergeCell ref="S11:S12"/>
    <mergeCell ref="I11:I12"/>
    <mergeCell ref="J11:J12"/>
    <mergeCell ref="K11:K12"/>
    <mergeCell ref="L11:L12"/>
    <mergeCell ref="M11:M12"/>
    <mergeCell ref="T11:T12"/>
    <mergeCell ref="U11:U12"/>
    <mergeCell ref="B9:B10"/>
    <mergeCell ref="C9:C10"/>
    <mergeCell ref="D9:D10"/>
    <mergeCell ref="E9:E10"/>
    <mergeCell ref="F9:F10"/>
    <mergeCell ref="G9:G10"/>
    <mergeCell ref="H9:H10"/>
    <mergeCell ref="B11:B12"/>
    <mergeCell ref="C11:C12"/>
    <mergeCell ref="D11:D12"/>
    <mergeCell ref="E11:E12"/>
    <mergeCell ref="F11:F12"/>
    <mergeCell ref="G11:G12"/>
    <mergeCell ref="H11:H12"/>
    <mergeCell ref="I9:I10"/>
    <mergeCell ref="J9:J10"/>
    <mergeCell ref="K9:K10"/>
    <mergeCell ref="L9:L10"/>
    <mergeCell ref="M9:M10"/>
    <mergeCell ref="U9:U10"/>
    <mergeCell ref="V9:V10"/>
    <mergeCell ref="O5:P5"/>
    <mergeCell ref="Q5:R5"/>
    <mergeCell ref="W5:X5"/>
    <mergeCell ref="Y5:Z5"/>
    <mergeCell ref="C7:Y7"/>
    <mergeCell ref="B2:C2"/>
    <mergeCell ref="H2:I2"/>
    <mergeCell ref="B3:I3"/>
    <mergeCell ref="B4:I4"/>
    <mergeCell ref="G5:H5"/>
    <mergeCell ref="I5:J5"/>
    <mergeCell ref="B6:I6"/>
    <mergeCell ref="A5:B5"/>
    <mergeCell ref="B7:B8"/>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B2" sqref="B2"/>
    </sheetView>
  </sheetViews>
  <sheetFormatPr baseColWidth="10" defaultColWidth="14.453125" defaultRowHeight="15" customHeight="1"/>
  <cols>
    <col min="1" max="1" width="16.453125" customWidth="1"/>
    <col min="2" max="2" width="17.7265625" customWidth="1"/>
    <col min="3" max="3" width="112.26953125" customWidth="1"/>
    <col min="4" max="26" width="10.81640625" customWidth="1"/>
  </cols>
  <sheetData>
    <row r="1" spans="1:26" ht="14.5">
      <c r="A1" s="116"/>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4.5">
      <c r="A2" s="117" t="s">
        <v>160</v>
      </c>
      <c r="B2" s="118">
        <v>44967</v>
      </c>
      <c r="C2" s="119" t="s">
        <v>161</v>
      </c>
      <c r="D2" s="116"/>
      <c r="E2" s="116"/>
      <c r="F2" s="116"/>
      <c r="G2" s="116"/>
      <c r="H2" s="116"/>
      <c r="I2" s="116"/>
      <c r="J2" s="116"/>
      <c r="K2" s="116"/>
      <c r="L2" s="116"/>
      <c r="M2" s="116"/>
      <c r="N2" s="116"/>
      <c r="O2" s="116"/>
      <c r="P2" s="116"/>
      <c r="Q2" s="116"/>
      <c r="R2" s="116"/>
      <c r="S2" s="116"/>
      <c r="T2" s="116"/>
      <c r="U2" s="116"/>
      <c r="V2" s="116"/>
      <c r="W2" s="116"/>
      <c r="X2" s="116"/>
      <c r="Y2" s="116"/>
      <c r="Z2" s="116"/>
    </row>
    <row r="3" spans="1:26" ht="14.5">
      <c r="A3" s="120" t="s">
        <v>162</v>
      </c>
      <c r="B3" s="121">
        <v>4950</v>
      </c>
      <c r="C3" s="122" t="s">
        <v>163</v>
      </c>
      <c r="D3" s="116"/>
      <c r="E3" s="116"/>
      <c r="F3" s="116"/>
      <c r="G3" s="116"/>
      <c r="H3" s="116"/>
      <c r="I3" s="116"/>
      <c r="J3" s="116"/>
      <c r="K3" s="116"/>
      <c r="L3" s="116"/>
      <c r="M3" s="116"/>
      <c r="N3" s="116"/>
      <c r="O3" s="116"/>
      <c r="P3" s="116"/>
      <c r="Q3" s="116"/>
      <c r="R3" s="116"/>
      <c r="S3" s="116"/>
      <c r="T3" s="116"/>
      <c r="U3" s="116"/>
      <c r="V3" s="116"/>
      <c r="W3" s="116"/>
      <c r="X3" s="116"/>
      <c r="Y3" s="116"/>
      <c r="Z3" s="116"/>
    </row>
    <row r="4" spans="1:26" ht="14.5">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row>
    <row r="5" spans="1:26" ht="14.5">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row>
    <row r="6" spans="1:26" ht="14.5">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row>
    <row r="7" spans="1:26" ht="14.5">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row>
    <row r="8" spans="1:26" ht="14.5">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row>
    <row r="9" spans="1:26" ht="14.5">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row>
    <row r="10" spans="1:26" ht="14.5">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row>
    <row r="11" spans="1:26" ht="14.5">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row>
    <row r="12" spans="1:26" ht="14.5">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row>
    <row r="13" spans="1:26" ht="14.5">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row>
    <row r="14" spans="1:26" ht="14.5">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row>
    <row r="15" spans="1:26" ht="14.5">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row>
    <row r="16" spans="1:26" ht="14.5">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row>
    <row r="17" spans="1:26" ht="14.5">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row>
    <row r="18" spans="1:26" ht="14.5">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row>
    <row r="19" spans="1:26" ht="14.5">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row>
    <row r="20" spans="1:26" ht="14.5">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5.7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5.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5.7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5.7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5.75" customHeight="1">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5.7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5.7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5.7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5.7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5.7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5.7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5.7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5.7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5.7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5.7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5.7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5.7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5.7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5.7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5.7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5.7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5.7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5.7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5.7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5.7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5.7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5.7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7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5.7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5.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5.7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5.7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5.7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5.7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5.7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5.7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5.7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5.7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5.7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5.7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5.7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5.7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5.7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5.7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5.7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5.7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5.7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4.453125" defaultRowHeight="15" customHeight="1"/>
  <cols>
    <col min="1" max="1" width="28" customWidth="1"/>
    <col min="2" max="2" width="17.7265625" customWidth="1"/>
    <col min="3" max="3" width="19.453125" customWidth="1"/>
    <col min="4" max="4" width="13.7265625" customWidth="1"/>
    <col min="5" max="5" width="15.26953125" customWidth="1"/>
    <col min="6" max="6" width="13.26953125" customWidth="1"/>
    <col min="7" max="26" width="10.81640625" customWidth="1"/>
  </cols>
  <sheetData>
    <row r="1" spans="1:26" ht="63" customHeight="1">
      <c r="A1" s="123" t="s">
        <v>164</v>
      </c>
      <c r="B1" s="124"/>
      <c r="C1" s="125"/>
      <c r="D1" s="125"/>
      <c r="E1" s="125"/>
      <c r="F1" s="125"/>
      <c r="G1" s="116"/>
      <c r="H1" s="116"/>
      <c r="I1" s="116"/>
      <c r="J1" s="116"/>
      <c r="K1" s="116"/>
      <c r="L1" s="116"/>
      <c r="M1" s="116"/>
      <c r="N1" s="116"/>
      <c r="O1" s="116"/>
      <c r="P1" s="116"/>
      <c r="Q1" s="116"/>
      <c r="R1" s="116"/>
      <c r="S1" s="116"/>
      <c r="T1" s="116"/>
      <c r="U1" s="116"/>
      <c r="V1" s="116"/>
      <c r="W1" s="116"/>
      <c r="X1" s="116"/>
      <c r="Y1" s="116"/>
      <c r="Z1" s="116"/>
    </row>
    <row r="2" spans="1:26" ht="14.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4.5">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row>
    <row r="4" spans="1:26" ht="41.25" customHeight="1">
      <c r="A4" s="444" t="s">
        <v>165</v>
      </c>
      <c r="B4" s="445"/>
      <c r="C4" s="449" t="s">
        <v>166</v>
      </c>
      <c r="D4" s="372"/>
      <c r="E4" s="372"/>
      <c r="F4" s="373"/>
      <c r="G4" s="116"/>
      <c r="H4" s="386" t="s">
        <v>58</v>
      </c>
      <c r="I4" s="357"/>
      <c r="J4" s="357"/>
      <c r="K4" s="357"/>
      <c r="L4" s="357"/>
      <c r="M4" s="116"/>
      <c r="N4" s="116"/>
      <c r="O4" s="116"/>
      <c r="P4" s="116"/>
      <c r="Q4" s="116"/>
      <c r="R4" s="116"/>
      <c r="S4" s="116"/>
      <c r="T4" s="116"/>
      <c r="U4" s="116"/>
      <c r="V4" s="116"/>
      <c r="W4" s="116"/>
      <c r="X4" s="116"/>
      <c r="Y4" s="116"/>
      <c r="Z4" s="116"/>
    </row>
    <row r="5" spans="1:26" ht="29">
      <c r="A5" s="126" t="s">
        <v>167</v>
      </c>
      <c r="B5" s="127" t="s">
        <v>168</v>
      </c>
      <c r="C5" s="128" t="s">
        <v>169</v>
      </c>
      <c r="D5" s="128" t="s">
        <v>170</v>
      </c>
      <c r="E5" s="128" t="s">
        <v>171</v>
      </c>
      <c r="F5" s="128" t="s">
        <v>172</v>
      </c>
      <c r="G5" s="116"/>
      <c r="H5" s="450" t="s">
        <v>55</v>
      </c>
      <c r="I5" s="354"/>
      <c r="J5" s="354"/>
      <c r="K5" s="354"/>
      <c r="L5" s="355"/>
      <c r="M5" s="116"/>
      <c r="N5" s="116"/>
      <c r="O5" s="116"/>
      <c r="P5" s="116"/>
      <c r="Q5" s="116"/>
      <c r="R5" s="116"/>
      <c r="S5" s="116"/>
      <c r="T5" s="116"/>
      <c r="U5" s="116"/>
      <c r="V5" s="116"/>
      <c r="W5" s="116"/>
      <c r="X5" s="116"/>
      <c r="Y5" s="116"/>
      <c r="Z5" s="116"/>
    </row>
    <row r="6" spans="1:26" ht="14.5">
      <c r="A6" s="129">
        <f>'D13-1. Presupuesto Personal UAN'!B11</f>
        <v>0</v>
      </c>
      <c r="B6" s="129">
        <f>'B. PERSONAS'!H11</f>
        <v>0</v>
      </c>
      <c r="C6" s="130"/>
      <c r="D6" s="131">
        <f>'B. PERSONAS'!M11</f>
        <v>0</v>
      </c>
      <c r="E6" s="132">
        <f>'B. PERSONAS'!L11</f>
        <v>0</v>
      </c>
      <c r="F6" s="132">
        <f t="shared" ref="F6:F17" si="0">((C6*E6/40)*D6)*1.52</f>
        <v>0</v>
      </c>
      <c r="G6" s="133" t="s">
        <v>173</v>
      </c>
      <c r="H6" s="356"/>
      <c r="I6" s="357"/>
      <c r="J6" s="357"/>
      <c r="K6" s="357"/>
      <c r="L6" s="358"/>
      <c r="M6" s="116"/>
      <c r="N6" s="116"/>
      <c r="O6" s="116"/>
      <c r="P6" s="116"/>
      <c r="Q6" s="116"/>
      <c r="R6" s="116"/>
      <c r="S6" s="116"/>
      <c r="T6" s="116"/>
      <c r="U6" s="116"/>
      <c r="V6" s="116"/>
      <c r="W6" s="116"/>
      <c r="X6" s="116"/>
      <c r="Y6" s="116"/>
      <c r="Z6" s="116"/>
    </row>
    <row r="7" spans="1:26" ht="14.5">
      <c r="A7" s="129">
        <f>'D13-1. Presupuesto Personal UAN'!B12</f>
        <v>0</v>
      </c>
      <c r="B7" s="129">
        <f>'B. PERSONAS'!H12</f>
        <v>0</v>
      </c>
      <c r="C7" s="134"/>
      <c r="D7" s="131">
        <f>'B. PERSONAS'!M12</f>
        <v>0</v>
      </c>
      <c r="E7" s="132">
        <f>'B. PERSONAS'!L12</f>
        <v>0</v>
      </c>
      <c r="F7" s="132">
        <f t="shared" si="0"/>
        <v>0</v>
      </c>
      <c r="G7" s="116"/>
      <c r="H7" s="359"/>
      <c r="I7" s="360"/>
      <c r="J7" s="360"/>
      <c r="K7" s="360"/>
      <c r="L7" s="361"/>
      <c r="M7" s="116"/>
      <c r="N7" s="116"/>
      <c r="O7" s="116"/>
      <c r="P7" s="116"/>
      <c r="Q7" s="116"/>
      <c r="R7" s="116"/>
      <c r="S7" s="116"/>
      <c r="T7" s="116"/>
      <c r="U7" s="116"/>
      <c r="V7" s="116"/>
      <c r="W7" s="116"/>
      <c r="X7" s="116"/>
      <c r="Y7" s="116"/>
      <c r="Z7" s="116"/>
    </row>
    <row r="8" spans="1:26" ht="18.5">
      <c r="A8" s="129">
        <f>'D13-1. Presupuesto Personal UAN'!B13</f>
        <v>0</v>
      </c>
      <c r="B8" s="129">
        <f>'B. PERSONAS'!H13</f>
        <v>0</v>
      </c>
      <c r="C8" s="134"/>
      <c r="D8" s="131">
        <f>'B. PERSONAS'!M13</f>
        <v>0</v>
      </c>
      <c r="E8" s="132">
        <f>'B. PERSONAS'!L13</f>
        <v>0</v>
      </c>
      <c r="F8" s="132">
        <f t="shared" si="0"/>
        <v>0</v>
      </c>
      <c r="G8" s="116"/>
      <c r="H8" s="135"/>
      <c r="I8" s="136"/>
      <c r="J8" s="136"/>
      <c r="K8" s="136"/>
      <c r="L8" s="136"/>
      <c r="M8" s="116"/>
      <c r="N8" s="116"/>
      <c r="O8" s="116"/>
      <c r="P8" s="116"/>
      <c r="Q8" s="116"/>
      <c r="R8" s="116"/>
      <c r="S8" s="116"/>
      <c r="T8" s="116"/>
      <c r="U8" s="116"/>
      <c r="V8" s="116"/>
      <c r="W8" s="116"/>
      <c r="X8" s="116"/>
      <c r="Y8" s="116"/>
      <c r="Z8" s="116"/>
    </row>
    <row r="9" spans="1:26" ht="14.5">
      <c r="A9" s="129">
        <f>'D13-1. Presupuesto Personal UAN'!B14</f>
        <v>0</v>
      </c>
      <c r="B9" s="129">
        <f>'B. PERSONAS'!H14</f>
        <v>0</v>
      </c>
      <c r="C9" s="137"/>
      <c r="D9" s="131">
        <f>'B. PERSONAS'!M14</f>
        <v>0</v>
      </c>
      <c r="E9" s="132">
        <f>'B. PERSONAS'!L14</f>
        <v>0</v>
      </c>
      <c r="F9" s="132">
        <f t="shared" si="0"/>
        <v>0</v>
      </c>
      <c r="G9" s="116"/>
      <c r="H9" s="451" t="s">
        <v>56</v>
      </c>
      <c r="I9" s="354"/>
      <c r="J9" s="354"/>
      <c r="K9" s="354"/>
      <c r="L9" s="355"/>
      <c r="M9" s="116"/>
      <c r="N9" s="116"/>
      <c r="O9" s="116"/>
      <c r="P9" s="116"/>
      <c r="Q9" s="116"/>
      <c r="R9" s="116"/>
      <c r="S9" s="116"/>
      <c r="T9" s="116"/>
      <c r="U9" s="116"/>
      <c r="V9" s="116"/>
      <c r="W9" s="116"/>
      <c r="X9" s="116"/>
      <c r="Y9" s="116"/>
      <c r="Z9" s="116"/>
    </row>
    <row r="10" spans="1:26" ht="14.5">
      <c r="A10" s="129">
        <f>'D13-1. Presupuesto Personal UAN'!B15</f>
        <v>0</v>
      </c>
      <c r="B10" s="129">
        <f>'B. PERSONAS'!H15</f>
        <v>0</v>
      </c>
      <c r="C10" s="137"/>
      <c r="D10" s="131">
        <f>'B. PERSONAS'!M15</f>
        <v>0</v>
      </c>
      <c r="E10" s="132">
        <f>'B. PERSONAS'!L15</f>
        <v>0</v>
      </c>
      <c r="F10" s="132">
        <f t="shared" si="0"/>
        <v>0</v>
      </c>
      <c r="G10" s="116"/>
      <c r="H10" s="356"/>
      <c r="I10" s="357"/>
      <c r="J10" s="357"/>
      <c r="K10" s="357"/>
      <c r="L10" s="358"/>
      <c r="M10" s="116"/>
      <c r="N10" s="116"/>
      <c r="O10" s="116"/>
      <c r="P10" s="116"/>
      <c r="Q10" s="116"/>
      <c r="R10" s="116"/>
      <c r="S10" s="116"/>
      <c r="T10" s="116"/>
      <c r="U10" s="116"/>
      <c r="V10" s="116"/>
      <c r="W10" s="116"/>
      <c r="X10" s="116"/>
      <c r="Y10" s="116"/>
      <c r="Z10" s="116"/>
    </row>
    <row r="11" spans="1:26" ht="14.5">
      <c r="A11" s="129">
        <f>'D13-1. Presupuesto Personal UAN'!B16</f>
        <v>0</v>
      </c>
      <c r="B11" s="129">
        <f>'B. PERSONAS'!H16</f>
        <v>0</v>
      </c>
      <c r="C11" s="138"/>
      <c r="D11" s="131">
        <f>'B. PERSONAS'!M16</f>
        <v>0</v>
      </c>
      <c r="E11" s="132">
        <f>'B. PERSONAS'!L16</f>
        <v>0</v>
      </c>
      <c r="F11" s="132">
        <f t="shared" si="0"/>
        <v>0</v>
      </c>
      <c r="G11" s="116"/>
      <c r="H11" s="356"/>
      <c r="I11" s="357"/>
      <c r="J11" s="357"/>
      <c r="K11" s="357"/>
      <c r="L11" s="358"/>
      <c r="M11" s="116"/>
      <c r="N11" s="116"/>
      <c r="O11" s="116"/>
      <c r="P11" s="116"/>
      <c r="Q11" s="116"/>
      <c r="R11" s="116"/>
      <c r="S11" s="116"/>
      <c r="T11" s="116"/>
      <c r="U11" s="116"/>
      <c r="V11" s="116"/>
      <c r="W11" s="116"/>
      <c r="X11" s="116"/>
      <c r="Y11" s="116"/>
      <c r="Z11" s="116"/>
    </row>
    <row r="12" spans="1:26" ht="14.5">
      <c r="A12" s="129">
        <f>'D13-1. Presupuesto Personal UAN'!B17</f>
        <v>0</v>
      </c>
      <c r="B12" s="129">
        <f>'B. PERSONAS'!H19</f>
        <v>0</v>
      </c>
      <c r="C12" s="138"/>
      <c r="D12" s="131">
        <f>'B. PERSONAS'!M19</f>
        <v>0</v>
      </c>
      <c r="E12" s="132">
        <f>'B. PERSONAS'!L19</f>
        <v>0</v>
      </c>
      <c r="F12" s="132">
        <f t="shared" si="0"/>
        <v>0</v>
      </c>
      <c r="G12" s="116"/>
      <c r="H12" s="356"/>
      <c r="I12" s="357"/>
      <c r="J12" s="357"/>
      <c r="K12" s="357"/>
      <c r="L12" s="358"/>
      <c r="M12" s="116"/>
      <c r="N12" s="116"/>
      <c r="O12" s="116"/>
      <c r="P12" s="116"/>
      <c r="Q12" s="116"/>
      <c r="R12" s="116"/>
      <c r="S12" s="116"/>
      <c r="T12" s="116"/>
      <c r="U12" s="116"/>
      <c r="V12" s="116"/>
      <c r="W12" s="116"/>
      <c r="X12" s="116"/>
      <c r="Y12" s="116"/>
      <c r="Z12" s="116"/>
    </row>
    <row r="13" spans="1:26" ht="14.5">
      <c r="A13" s="139"/>
      <c r="B13" s="139"/>
      <c r="C13" s="138"/>
      <c r="D13" s="131"/>
      <c r="E13" s="131"/>
      <c r="F13" s="132">
        <f t="shared" si="0"/>
        <v>0</v>
      </c>
      <c r="G13" s="116"/>
      <c r="H13" s="359"/>
      <c r="I13" s="360"/>
      <c r="J13" s="360"/>
      <c r="K13" s="360"/>
      <c r="L13" s="361"/>
      <c r="M13" s="116"/>
      <c r="N13" s="116"/>
      <c r="O13" s="116"/>
      <c r="P13" s="116"/>
      <c r="Q13" s="116"/>
      <c r="R13" s="116"/>
      <c r="S13" s="116"/>
      <c r="T13" s="116"/>
      <c r="U13" s="116"/>
      <c r="V13" s="116"/>
      <c r="W13" s="116"/>
      <c r="X13" s="116"/>
      <c r="Y13" s="116"/>
      <c r="Z13" s="116"/>
    </row>
    <row r="14" spans="1:26" ht="18.5">
      <c r="A14" s="139"/>
      <c r="B14" s="139"/>
      <c r="C14" s="138"/>
      <c r="D14" s="131"/>
      <c r="E14" s="131"/>
      <c r="F14" s="132">
        <f t="shared" si="0"/>
        <v>0</v>
      </c>
      <c r="G14" s="116"/>
      <c r="H14" s="140"/>
      <c r="I14" s="140"/>
      <c r="J14" s="140"/>
      <c r="K14" s="140"/>
      <c r="L14" s="140"/>
      <c r="M14" s="116"/>
      <c r="N14" s="116"/>
      <c r="O14" s="116"/>
      <c r="P14" s="116"/>
      <c r="Q14" s="116"/>
      <c r="R14" s="116"/>
      <c r="S14" s="116"/>
      <c r="T14" s="116"/>
      <c r="U14" s="116"/>
      <c r="V14" s="116"/>
      <c r="W14" s="116"/>
      <c r="X14" s="116"/>
      <c r="Y14" s="116"/>
      <c r="Z14" s="116"/>
    </row>
    <row r="15" spans="1:26" ht="18.5">
      <c r="A15" s="139"/>
      <c r="B15" s="139"/>
      <c r="C15" s="138"/>
      <c r="D15" s="131"/>
      <c r="E15" s="131"/>
      <c r="F15" s="132">
        <f t="shared" si="0"/>
        <v>0</v>
      </c>
      <c r="G15" s="116"/>
      <c r="H15" s="140"/>
      <c r="I15" s="140"/>
      <c r="J15" s="140"/>
      <c r="K15" s="140"/>
      <c r="L15" s="140"/>
      <c r="M15" s="116"/>
      <c r="N15" s="116"/>
      <c r="O15" s="116"/>
      <c r="P15" s="116"/>
      <c r="Q15" s="116"/>
      <c r="R15" s="116"/>
      <c r="S15" s="116"/>
      <c r="T15" s="116"/>
      <c r="U15" s="116"/>
      <c r="V15" s="116"/>
      <c r="W15" s="116"/>
      <c r="X15" s="116"/>
      <c r="Y15" s="116"/>
      <c r="Z15" s="116"/>
    </row>
    <row r="16" spans="1:26" ht="14.5">
      <c r="A16" s="141"/>
      <c r="B16" s="141"/>
      <c r="C16" s="138"/>
      <c r="D16" s="131"/>
      <c r="E16" s="131"/>
      <c r="F16" s="132">
        <f t="shared" si="0"/>
        <v>0</v>
      </c>
      <c r="G16" s="116"/>
      <c r="H16" s="378" t="s">
        <v>72</v>
      </c>
      <c r="I16" s="354"/>
      <c r="J16" s="354"/>
      <c r="K16" s="354"/>
      <c r="L16" s="355"/>
      <c r="M16" s="116"/>
      <c r="N16" s="116"/>
      <c r="O16" s="116"/>
      <c r="P16" s="116"/>
      <c r="Q16" s="116"/>
      <c r="R16" s="116"/>
      <c r="S16" s="116"/>
      <c r="T16" s="116"/>
      <c r="U16" s="116"/>
      <c r="V16" s="116"/>
      <c r="W16" s="116"/>
      <c r="X16" s="116"/>
      <c r="Y16" s="116"/>
      <c r="Z16" s="116"/>
    </row>
    <row r="17" spans="1:26" ht="14.5">
      <c r="A17" s="141"/>
      <c r="B17" s="141"/>
      <c r="C17" s="138"/>
      <c r="D17" s="131"/>
      <c r="E17" s="131"/>
      <c r="F17" s="132">
        <f t="shared" si="0"/>
        <v>0</v>
      </c>
      <c r="G17" s="116"/>
      <c r="H17" s="356"/>
      <c r="I17" s="357"/>
      <c r="J17" s="357"/>
      <c r="K17" s="357"/>
      <c r="L17" s="358"/>
      <c r="M17" s="116"/>
      <c r="N17" s="116"/>
      <c r="O17" s="116"/>
      <c r="P17" s="116"/>
      <c r="Q17" s="116"/>
      <c r="R17" s="116"/>
      <c r="S17" s="116"/>
      <c r="T17" s="116"/>
      <c r="U17" s="116"/>
      <c r="V17" s="116"/>
      <c r="W17" s="116"/>
      <c r="X17" s="116"/>
      <c r="Y17" s="116"/>
      <c r="Z17" s="116"/>
    </row>
    <row r="18" spans="1:26" ht="14.5">
      <c r="A18" s="142" t="s">
        <v>174</v>
      </c>
      <c r="B18" s="142"/>
      <c r="C18" s="131">
        <f>SUM(C6:C17)</f>
        <v>0</v>
      </c>
      <c r="D18" s="131" t="s">
        <v>173</v>
      </c>
      <c r="E18" s="131">
        <f>SUM(E6:E17)</f>
        <v>0</v>
      </c>
      <c r="F18" s="131">
        <f>SUM(F6:F17)</f>
        <v>0</v>
      </c>
      <c r="G18" s="116"/>
      <c r="H18" s="356"/>
      <c r="I18" s="357"/>
      <c r="J18" s="357"/>
      <c r="K18" s="357"/>
      <c r="L18" s="358"/>
      <c r="M18" s="116"/>
      <c r="N18" s="116"/>
      <c r="O18" s="116"/>
      <c r="P18" s="116"/>
      <c r="Q18" s="116"/>
      <c r="R18" s="116"/>
      <c r="S18" s="116"/>
      <c r="T18" s="116"/>
      <c r="U18" s="116"/>
      <c r="V18" s="116"/>
      <c r="W18" s="116"/>
      <c r="X18" s="116"/>
      <c r="Y18" s="116"/>
      <c r="Z18" s="116"/>
    </row>
    <row r="19" spans="1:26" ht="14.5">
      <c r="A19" s="143"/>
      <c r="B19" s="143"/>
      <c r="C19" s="144"/>
      <c r="D19" s="144"/>
      <c r="E19" s="144"/>
      <c r="F19" s="144"/>
      <c r="G19" s="116"/>
      <c r="H19" s="356"/>
      <c r="I19" s="357"/>
      <c r="J19" s="357"/>
      <c r="K19" s="357"/>
      <c r="L19" s="358"/>
      <c r="M19" s="116"/>
      <c r="N19" s="116"/>
      <c r="O19" s="116"/>
      <c r="P19" s="116"/>
      <c r="Q19" s="116"/>
      <c r="R19" s="116"/>
      <c r="S19" s="116"/>
      <c r="T19" s="116"/>
      <c r="U19" s="116"/>
      <c r="V19" s="116"/>
      <c r="W19" s="116"/>
      <c r="X19" s="116"/>
      <c r="Y19" s="116"/>
      <c r="Z19" s="116"/>
    </row>
    <row r="20" spans="1:26" ht="14.5">
      <c r="A20" s="116"/>
      <c r="B20" s="116"/>
      <c r="C20" s="116"/>
      <c r="D20" s="116"/>
      <c r="E20" s="116"/>
      <c r="F20" s="116"/>
      <c r="G20" s="116"/>
      <c r="H20" s="359"/>
      <c r="I20" s="360"/>
      <c r="J20" s="360"/>
      <c r="K20" s="360"/>
      <c r="L20" s="361"/>
      <c r="M20" s="116"/>
      <c r="N20" s="116"/>
      <c r="O20" s="116"/>
      <c r="P20" s="116"/>
      <c r="Q20" s="116"/>
      <c r="R20" s="116"/>
      <c r="S20" s="116"/>
      <c r="T20" s="116"/>
      <c r="U20" s="116"/>
      <c r="V20" s="116"/>
      <c r="W20" s="116"/>
      <c r="X20" s="116"/>
      <c r="Y20" s="116"/>
      <c r="Z20" s="116"/>
    </row>
    <row r="21" spans="1:26" ht="15.75" customHeight="1">
      <c r="A21" s="145" t="s">
        <v>175</v>
      </c>
      <c r="B21" s="146"/>
      <c r="C21" s="146"/>
      <c r="D21" s="146"/>
      <c r="E21" s="146"/>
      <c r="F21" s="146"/>
      <c r="G21" s="146"/>
      <c r="H21" s="116"/>
      <c r="I21" s="116"/>
      <c r="J21" s="116"/>
      <c r="K21" s="116"/>
      <c r="L21" s="116"/>
      <c r="M21" s="116"/>
      <c r="N21" s="116"/>
      <c r="O21" s="116"/>
      <c r="P21" s="116"/>
      <c r="Q21" s="116"/>
      <c r="R21" s="116"/>
      <c r="S21" s="116"/>
      <c r="T21" s="116"/>
      <c r="U21" s="116"/>
      <c r="V21" s="116"/>
      <c r="W21" s="116"/>
      <c r="X21" s="116"/>
      <c r="Y21" s="116"/>
      <c r="Z21" s="116"/>
    </row>
    <row r="22" spans="1:26" ht="15.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43.5" customHeight="1">
      <c r="A23" s="444" t="s">
        <v>165</v>
      </c>
      <c r="B23" s="445"/>
      <c r="C23" s="446" t="s">
        <v>166</v>
      </c>
      <c r="D23" s="447"/>
      <c r="E23" s="447"/>
      <c r="F23" s="448"/>
      <c r="G23" s="116"/>
      <c r="H23" s="116"/>
      <c r="I23" s="116"/>
      <c r="J23" s="116"/>
      <c r="K23" s="116"/>
      <c r="L23" s="116"/>
      <c r="M23" s="116"/>
      <c r="N23" s="116"/>
      <c r="O23" s="116"/>
      <c r="P23" s="116"/>
      <c r="Q23" s="116"/>
      <c r="R23" s="116"/>
      <c r="S23" s="116"/>
      <c r="T23" s="116"/>
      <c r="U23" s="116"/>
      <c r="V23" s="116"/>
      <c r="W23" s="116"/>
      <c r="X23" s="116"/>
      <c r="Y23" s="116"/>
      <c r="Z23" s="116"/>
    </row>
    <row r="24" spans="1:26" ht="15.75" customHeight="1">
      <c r="A24" s="126" t="s">
        <v>167</v>
      </c>
      <c r="B24" s="127" t="s">
        <v>168</v>
      </c>
      <c r="C24" s="147" t="s">
        <v>176</v>
      </c>
      <c r="D24" s="147" t="s">
        <v>170</v>
      </c>
      <c r="E24" s="147" t="s">
        <v>171</v>
      </c>
      <c r="F24" s="148" t="s">
        <v>172</v>
      </c>
      <c r="G24" s="116"/>
      <c r="H24" s="116"/>
      <c r="I24" s="116"/>
      <c r="J24" s="116"/>
      <c r="K24" s="116"/>
      <c r="L24" s="116"/>
      <c r="M24" s="116"/>
      <c r="N24" s="116"/>
      <c r="O24" s="116"/>
      <c r="P24" s="116"/>
      <c r="Q24" s="116"/>
      <c r="R24" s="116"/>
      <c r="S24" s="116"/>
      <c r="T24" s="116"/>
      <c r="U24" s="116"/>
      <c r="V24" s="116"/>
      <c r="W24" s="116"/>
      <c r="X24" s="116"/>
      <c r="Y24" s="116"/>
      <c r="Z24" s="116"/>
    </row>
    <row r="25" spans="1:26" ht="15.75" customHeight="1">
      <c r="A25" s="149">
        <f t="shared" ref="A25:B36" si="1">A6</f>
        <v>0</v>
      </c>
      <c r="B25" s="150">
        <f t="shared" si="1"/>
        <v>0</v>
      </c>
      <c r="C25" s="131">
        <f>C6/'Valor Dolar'!B3</f>
        <v>0</v>
      </c>
      <c r="D25" s="131">
        <f t="shared" ref="D25:E36" si="2">D6</f>
        <v>0</v>
      </c>
      <c r="E25" s="131">
        <f t="shared" si="2"/>
        <v>0</v>
      </c>
      <c r="F25" s="151">
        <f t="shared" ref="F25:F36" si="3">((C25*E25/40)*D25)*1.5</f>
        <v>0</v>
      </c>
      <c r="G25" s="133" t="s">
        <v>173</v>
      </c>
      <c r="H25" s="116"/>
      <c r="I25" s="116"/>
      <c r="J25" s="116"/>
      <c r="K25" s="116"/>
      <c r="L25" s="116"/>
      <c r="M25" s="116"/>
      <c r="N25" s="116"/>
      <c r="O25" s="116"/>
      <c r="P25" s="116"/>
      <c r="Q25" s="116"/>
      <c r="R25" s="116"/>
      <c r="S25" s="116"/>
      <c r="T25" s="116"/>
      <c r="U25" s="116"/>
      <c r="V25" s="116"/>
      <c r="W25" s="116"/>
      <c r="X25" s="116"/>
      <c r="Y25" s="116"/>
      <c r="Z25" s="116"/>
    </row>
    <row r="26" spans="1:26" ht="15.75" customHeight="1">
      <c r="A26" s="149">
        <f t="shared" si="1"/>
        <v>0</v>
      </c>
      <c r="B26" s="150">
        <f t="shared" si="1"/>
        <v>0</v>
      </c>
      <c r="C26" s="131">
        <f>C7/'Valor Dolar'!$B$3</f>
        <v>0</v>
      </c>
      <c r="D26" s="131">
        <f t="shared" si="2"/>
        <v>0</v>
      </c>
      <c r="E26" s="131">
        <f t="shared" si="2"/>
        <v>0</v>
      </c>
      <c r="F26" s="152">
        <f t="shared" si="3"/>
        <v>0</v>
      </c>
      <c r="G26" s="116"/>
      <c r="H26" s="116"/>
      <c r="I26" s="116"/>
      <c r="J26" s="116"/>
      <c r="K26" s="116"/>
      <c r="L26" s="116"/>
      <c r="M26" s="116"/>
      <c r="N26" s="116"/>
      <c r="O26" s="116"/>
      <c r="P26" s="116"/>
      <c r="Q26" s="116"/>
      <c r="R26" s="116"/>
      <c r="S26" s="116"/>
      <c r="T26" s="116"/>
      <c r="U26" s="116"/>
      <c r="V26" s="116"/>
      <c r="W26" s="116"/>
      <c r="X26" s="116"/>
      <c r="Y26" s="116"/>
      <c r="Z26" s="116"/>
    </row>
    <row r="27" spans="1:26" ht="15.75" customHeight="1">
      <c r="A27" s="149">
        <f t="shared" si="1"/>
        <v>0</v>
      </c>
      <c r="B27" s="150">
        <f t="shared" si="1"/>
        <v>0</v>
      </c>
      <c r="C27" s="131">
        <f>C8/'Valor Dolar'!$B$3</f>
        <v>0</v>
      </c>
      <c r="D27" s="131">
        <f t="shared" si="2"/>
        <v>0</v>
      </c>
      <c r="E27" s="131">
        <f t="shared" si="2"/>
        <v>0</v>
      </c>
      <c r="F27" s="152">
        <f t="shared" si="3"/>
        <v>0</v>
      </c>
      <c r="G27" s="116"/>
      <c r="H27" s="116"/>
      <c r="I27" s="116"/>
      <c r="J27" s="116"/>
      <c r="K27" s="116"/>
      <c r="L27" s="116"/>
      <c r="M27" s="116"/>
      <c r="N27" s="116"/>
      <c r="O27" s="116"/>
      <c r="P27" s="116"/>
      <c r="Q27" s="116"/>
      <c r="R27" s="116"/>
      <c r="S27" s="116"/>
      <c r="T27" s="116"/>
      <c r="U27" s="116"/>
      <c r="V27" s="116"/>
      <c r="W27" s="116"/>
      <c r="X27" s="116"/>
      <c r="Y27" s="116"/>
      <c r="Z27" s="116"/>
    </row>
    <row r="28" spans="1:26" ht="15.75" customHeight="1">
      <c r="A28" s="153">
        <f t="shared" si="1"/>
        <v>0</v>
      </c>
      <c r="B28" s="141">
        <f t="shared" si="1"/>
        <v>0</v>
      </c>
      <c r="C28" s="131">
        <f>C9/'Valor Dolar'!$B$3</f>
        <v>0</v>
      </c>
      <c r="D28" s="131">
        <f t="shared" si="2"/>
        <v>0</v>
      </c>
      <c r="E28" s="131">
        <f t="shared" si="2"/>
        <v>0</v>
      </c>
      <c r="F28" s="152">
        <f t="shared" si="3"/>
        <v>0</v>
      </c>
      <c r="G28" s="116"/>
      <c r="H28" s="116"/>
      <c r="I28" s="116"/>
      <c r="J28" s="116"/>
      <c r="K28" s="116"/>
      <c r="L28" s="116"/>
      <c r="M28" s="116"/>
      <c r="N28" s="116"/>
      <c r="O28" s="116"/>
      <c r="P28" s="116"/>
      <c r="Q28" s="116"/>
      <c r="R28" s="116"/>
      <c r="S28" s="116"/>
      <c r="T28" s="116"/>
      <c r="U28" s="116"/>
      <c r="V28" s="116"/>
      <c r="W28" s="116"/>
      <c r="X28" s="116"/>
      <c r="Y28" s="116"/>
      <c r="Z28" s="116"/>
    </row>
    <row r="29" spans="1:26" ht="15.75" customHeight="1">
      <c r="A29" s="153">
        <f t="shared" si="1"/>
        <v>0</v>
      </c>
      <c r="B29" s="141">
        <f t="shared" si="1"/>
        <v>0</v>
      </c>
      <c r="C29" s="131">
        <f>C10/'Valor Dolar'!$B$3</f>
        <v>0</v>
      </c>
      <c r="D29" s="131">
        <f t="shared" si="2"/>
        <v>0</v>
      </c>
      <c r="E29" s="131">
        <f t="shared" si="2"/>
        <v>0</v>
      </c>
      <c r="F29" s="152">
        <f t="shared" si="3"/>
        <v>0</v>
      </c>
      <c r="G29" s="116"/>
      <c r="H29" s="116"/>
      <c r="I29" s="116"/>
      <c r="J29" s="116"/>
      <c r="K29" s="116"/>
      <c r="L29" s="116"/>
      <c r="M29" s="116"/>
      <c r="N29" s="116"/>
      <c r="O29" s="116"/>
      <c r="P29" s="116"/>
      <c r="Q29" s="116"/>
      <c r="R29" s="116"/>
      <c r="S29" s="116"/>
      <c r="T29" s="116"/>
      <c r="U29" s="116"/>
      <c r="V29" s="116"/>
      <c r="W29" s="116"/>
      <c r="X29" s="116"/>
      <c r="Y29" s="116"/>
      <c r="Z29" s="116"/>
    </row>
    <row r="30" spans="1:26" ht="15.75" customHeight="1">
      <c r="A30" s="153">
        <f t="shared" si="1"/>
        <v>0</v>
      </c>
      <c r="B30" s="141">
        <f t="shared" si="1"/>
        <v>0</v>
      </c>
      <c r="C30" s="131">
        <f>C11/'Valor Dolar'!$B$3</f>
        <v>0</v>
      </c>
      <c r="D30" s="131">
        <f t="shared" si="2"/>
        <v>0</v>
      </c>
      <c r="E30" s="131">
        <f t="shared" si="2"/>
        <v>0</v>
      </c>
      <c r="F30" s="152">
        <f t="shared" si="3"/>
        <v>0</v>
      </c>
      <c r="G30" s="116"/>
      <c r="H30" s="116"/>
      <c r="I30" s="116"/>
      <c r="J30" s="116"/>
      <c r="K30" s="116"/>
      <c r="L30" s="116"/>
      <c r="M30" s="116"/>
      <c r="N30" s="116"/>
      <c r="O30" s="116"/>
      <c r="P30" s="116"/>
      <c r="Q30" s="116"/>
      <c r="R30" s="116"/>
      <c r="S30" s="116"/>
      <c r="T30" s="116"/>
      <c r="U30" s="116"/>
      <c r="V30" s="116"/>
      <c r="W30" s="116"/>
      <c r="X30" s="116"/>
      <c r="Y30" s="116"/>
      <c r="Z30" s="116"/>
    </row>
    <row r="31" spans="1:26" ht="15.75" customHeight="1">
      <c r="A31" s="153">
        <f t="shared" si="1"/>
        <v>0</v>
      </c>
      <c r="B31" s="141">
        <f t="shared" si="1"/>
        <v>0</v>
      </c>
      <c r="C31" s="131">
        <f>C12/'Valor Dolar'!$B$3</f>
        <v>0</v>
      </c>
      <c r="D31" s="131">
        <f t="shared" si="2"/>
        <v>0</v>
      </c>
      <c r="E31" s="131">
        <f t="shared" si="2"/>
        <v>0</v>
      </c>
      <c r="F31" s="152">
        <f t="shared" si="3"/>
        <v>0</v>
      </c>
      <c r="G31" s="116"/>
      <c r="H31" s="116"/>
      <c r="I31" s="116"/>
      <c r="J31" s="116"/>
      <c r="K31" s="116"/>
      <c r="L31" s="116"/>
      <c r="M31" s="116"/>
      <c r="N31" s="116"/>
      <c r="O31" s="116"/>
      <c r="P31" s="116"/>
      <c r="Q31" s="116"/>
      <c r="R31" s="116"/>
      <c r="S31" s="116"/>
      <c r="T31" s="116"/>
      <c r="U31" s="116"/>
      <c r="V31" s="116"/>
      <c r="W31" s="116"/>
      <c r="X31" s="116"/>
      <c r="Y31" s="116"/>
      <c r="Z31" s="116"/>
    </row>
    <row r="32" spans="1:26" ht="15.75" customHeight="1">
      <c r="A32" s="154">
        <f t="shared" si="1"/>
        <v>0</v>
      </c>
      <c r="B32" s="139">
        <f t="shared" si="1"/>
        <v>0</v>
      </c>
      <c r="C32" s="131">
        <f>C13/'Valor Dolar'!$B$3</f>
        <v>0</v>
      </c>
      <c r="D32" s="131">
        <f t="shared" si="2"/>
        <v>0</v>
      </c>
      <c r="E32" s="131">
        <f t="shared" si="2"/>
        <v>0</v>
      </c>
      <c r="F32" s="152">
        <f t="shared" si="3"/>
        <v>0</v>
      </c>
      <c r="G32" s="116"/>
      <c r="H32" s="116"/>
      <c r="I32" s="116"/>
      <c r="J32" s="116"/>
      <c r="K32" s="116"/>
      <c r="L32" s="116"/>
      <c r="M32" s="116"/>
      <c r="N32" s="116"/>
      <c r="O32" s="116"/>
      <c r="P32" s="116"/>
      <c r="Q32" s="116"/>
      <c r="R32" s="116"/>
      <c r="S32" s="116"/>
      <c r="T32" s="116"/>
      <c r="U32" s="116"/>
      <c r="V32" s="116"/>
      <c r="W32" s="116"/>
      <c r="X32" s="116"/>
      <c r="Y32" s="116"/>
      <c r="Z32" s="116"/>
    </row>
    <row r="33" spans="1:26" ht="15.75" customHeight="1">
      <c r="A33" s="154">
        <f t="shared" si="1"/>
        <v>0</v>
      </c>
      <c r="B33" s="139">
        <f t="shared" si="1"/>
        <v>0</v>
      </c>
      <c r="C33" s="131">
        <f>C14/'Valor Dolar'!$B$3</f>
        <v>0</v>
      </c>
      <c r="D33" s="131">
        <f t="shared" si="2"/>
        <v>0</v>
      </c>
      <c r="E33" s="131">
        <f t="shared" si="2"/>
        <v>0</v>
      </c>
      <c r="F33" s="152">
        <f t="shared" si="3"/>
        <v>0</v>
      </c>
      <c r="G33" s="116"/>
      <c r="H33" s="116"/>
      <c r="I33" s="116"/>
      <c r="J33" s="116"/>
      <c r="K33" s="116"/>
      <c r="L33" s="116"/>
      <c r="M33" s="116"/>
      <c r="N33" s="116"/>
      <c r="O33" s="116"/>
      <c r="P33" s="116"/>
      <c r="Q33" s="116"/>
      <c r="R33" s="116"/>
      <c r="S33" s="116"/>
      <c r="T33" s="116"/>
      <c r="U33" s="116"/>
      <c r="V33" s="116"/>
      <c r="W33" s="116"/>
      <c r="X33" s="116"/>
      <c r="Y33" s="116"/>
      <c r="Z33" s="116"/>
    </row>
    <row r="34" spans="1:26" ht="15.75" customHeight="1">
      <c r="A34" s="154">
        <f t="shared" si="1"/>
        <v>0</v>
      </c>
      <c r="B34" s="139">
        <f t="shared" si="1"/>
        <v>0</v>
      </c>
      <c r="C34" s="131">
        <f>C15/'Valor Dolar'!$B$3</f>
        <v>0</v>
      </c>
      <c r="D34" s="131">
        <f t="shared" si="2"/>
        <v>0</v>
      </c>
      <c r="E34" s="131">
        <f t="shared" si="2"/>
        <v>0</v>
      </c>
      <c r="F34" s="152">
        <f t="shared" si="3"/>
        <v>0</v>
      </c>
      <c r="G34" s="116"/>
      <c r="H34" s="116"/>
      <c r="I34" s="116"/>
      <c r="J34" s="116"/>
      <c r="K34" s="116"/>
      <c r="L34" s="116"/>
      <c r="M34" s="116"/>
      <c r="N34" s="116"/>
      <c r="O34" s="116"/>
      <c r="P34" s="116"/>
      <c r="Q34" s="116"/>
      <c r="R34" s="116"/>
      <c r="S34" s="116"/>
      <c r="T34" s="116"/>
      <c r="U34" s="116"/>
      <c r="V34" s="116"/>
      <c r="W34" s="116"/>
      <c r="X34" s="116"/>
      <c r="Y34" s="116"/>
      <c r="Z34" s="116"/>
    </row>
    <row r="35" spans="1:26" ht="15.75" customHeight="1">
      <c r="A35" s="153">
        <f t="shared" si="1"/>
        <v>0</v>
      </c>
      <c r="B35" s="141">
        <f t="shared" si="1"/>
        <v>0</v>
      </c>
      <c r="C35" s="131">
        <f>C16/'Valor Dolar'!$B$3</f>
        <v>0</v>
      </c>
      <c r="D35" s="131">
        <f t="shared" si="2"/>
        <v>0</v>
      </c>
      <c r="E35" s="131">
        <f t="shared" si="2"/>
        <v>0</v>
      </c>
      <c r="F35" s="152">
        <f t="shared" si="3"/>
        <v>0</v>
      </c>
      <c r="G35" s="116"/>
      <c r="H35" s="116"/>
      <c r="I35" s="116"/>
      <c r="J35" s="116"/>
      <c r="K35" s="116"/>
      <c r="L35" s="116"/>
      <c r="M35" s="116"/>
      <c r="N35" s="116"/>
      <c r="O35" s="116"/>
      <c r="P35" s="116"/>
      <c r="Q35" s="116"/>
      <c r="R35" s="116"/>
      <c r="S35" s="116"/>
      <c r="T35" s="116"/>
      <c r="U35" s="116"/>
      <c r="V35" s="116"/>
      <c r="W35" s="116"/>
      <c r="X35" s="116"/>
      <c r="Y35" s="116"/>
      <c r="Z35" s="116"/>
    </row>
    <row r="36" spans="1:26" ht="15.75" customHeight="1">
      <c r="A36" s="153">
        <f t="shared" si="1"/>
        <v>0</v>
      </c>
      <c r="B36" s="141">
        <f t="shared" si="1"/>
        <v>0</v>
      </c>
      <c r="C36" s="131">
        <f>C17/'Valor Dolar'!$B$3</f>
        <v>0</v>
      </c>
      <c r="D36" s="131">
        <f t="shared" si="2"/>
        <v>0</v>
      </c>
      <c r="E36" s="131">
        <f t="shared" si="2"/>
        <v>0</v>
      </c>
      <c r="F36" s="152">
        <f t="shared" si="3"/>
        <v>0</v>
      </c>
      <c r="G36" s="116"/>
      <c r="H36" s="116"/>
      <c r="I36" s="116"/>
      <c r="J36" s="116"/>
      <c r="K36" s="116"/>
      <c r="L36" s="116"/>
      <c r="M36" s="116"/>
      <c r="N36" s="116"/>
      <c r="O36" s="116"/>
      <c r="P36" s="116"/>
      <c r="Q36" s="116"/>
      <c r="R36" s="116"/>
      <c r="S36" s="116"/>
      <c r="T36" s="116"/>
      <c r="U36" s="116"/>
      <c r="V36" s="116"/>
      <c r="W36" s="116"/>
      <c r="X36" s="116"/>
      <c r="Y36" s="116"/>
      <c r="Z36" s="116"/>
    </row>
    <row r="37" spans="1:26" ht="15.75" customHeight="1">
      <c r="A37" s="155" t="s">
        <v>174</v>
      </c>
      <c r="B37" s="156"/>
      <c r="C37" s="157">
        <f>SUM(C25:C36)</f>
        <v>0</v>
      </c>
      <c r="D37" s="157" t="s">
        <v>173</v>
      </c>
      <c r="E37" s="157">
        <f>SUM(E25:E36)</f>
        <v>0</v>
      </c>
      <c r="F37" s="158">
        <f>SUM(F25:F36)</f>
        <v>0</v>
      </c>
      <c r="G37" s="116"/>
      <c r="H37" s="116"/>
      <c r="I37" s="116"/>
      <c r="J37" s="116"/>
      <c r="K37" s="116"/>
      <c r="L37" s="116"/>
      <c r="M37" s="116"/>
      <c r="N37" s="116"/>
      <c r="O37" s="116"/>
      <c r="P37" s="116"/>
      <c r="Q37" s="116"/>
      <c r="R37" s="116"/>
      <c r="S37" s="116"/>
      <c r="T37" s="116"/>
      <c r="U37" s="116"/>
      <c r="V37" s="116"/>
      <c r="W37" s="116"/>
      <c r="X37" s="116"/>
      <c r="Y37" s="116"/>
      <c r="Z37" s="116"/>
    </row>
    <row r="38" spans="1:26" ht="15.7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5.7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5.7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5.7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5.7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5.7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5.7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5.7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5.7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5.7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7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5.7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5.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5.7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5.7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5.7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5.7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5.7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5.7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5.7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5.7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5.7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5.7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5.7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5.7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5.7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5.7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5.7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5.7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5.7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8">
    <mergeCell ref="H16:L20"/>
    <mergeCell ref="A23:B23"/>
    <mergeCell ref="C23:F23"/>
    <mergeCell ref="A4:B4"/>
    <mergeCell ref="C4:F4"/>
    <mergeCell ref="H4:L4"/>
    <mergeCell ref="H5:L7"/>
    <mergeCell ref="H9:L13"/>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J999"/>
  <sheetViews>
    <sheetView topLeftCell="A10" workbookViewId="0">
      <selection activeCell="D20" activeCellId="1" sqref="D14 D20:D26"/>
    </sheetView>
  </sheetViews>
  <sheetFormatPr baseColWidth="10" defaultColWidth="14.453125" defaultRowHeight="15" customHeight="1"/>
  <cols>
    <col min="1" max="1" width="10.7265625" customWidth="1"/>
    <col min="2" max="2" width="17.7265625" customWidth="1"/>
    <col min="3" max="3" width="112.26953125" customWidth="1"/>
    <col min="4" max="4" width="94.26953125" customWidth="1"/>
    <col min="5" max="5" width="9.453125" customWidth="1"/>
    <col min="6" max="9" width="10.7265625" customWidth="1"/>
    <col min="10" max="10" width="22.453125" customWidth="1"/>
    <col min="11" max="26" width="10.7265625" customWidth="1"/>
  </cols>
  <sheetData>
    <row r="1" spans="3:10" ht="14.5">
      <c r="E1" s="4"/>
    </row>
    <row r="2" spans="3:10" ht="67.5" customHeight="1">
      <c r="C2" s="4"/>
      <c r="D2" s="4"/>
      <c r="E2" s="4"/>
    </row>
    <row r="3" spans="3:10" ht="23">
      <c r="C3" s="369" t="s">
        <v>0</v>
      </c>
      <c r="D3" s="357"/>
      <c r="E3" s="2"/>
    </row>
    <row r="4" spans="3:10" ht="67.5" customHeight="1">
      <c r="C4" s="385" t="s">
        <v>316</v>
      </c>
      <c r="D4" s="357"/>
      <c r="E4" s="3"/>
    </row>
    <row r="5" spans="3:10" ht="21">
      <c r="C5" s="4"/>
      <c r="D5" s="4"/>
      <c r="E5" s="4"/>
      <c r="F5" s="386" t="s">
        <v>58</v>
      </c>
      <c r="G5" s="357"/>
      <c r="H5" s="357"/>
      <c r="I5" s="357"/>
      <c r="J5" s="357"/>
    </row>
    <row r="6" spans="3:10" ht="48.75" customHeight="1">
      <c r="C6" s="29" t="s">
        <v>59</v>
      </c>
      <c r="D6" s="30" t="s">
        <v>60</v>
      </c>
      <c r="E6" s="31"/>
      <c r="F6" s="387" t="s">
        <v>55</v>
      </c>
      <c r="G6" s="354"/>
      <c r="H6" s="354"/>
      <c r="I6" s="354"/>
      <c r="J6" s="355"/>
    </row>
    <row r="7" spans="3:10" ht="40.5" customHeight="1">
      <c r="C7" s="29" t="s">
        <v>61</v>
      </c>
      <c r="D7" s="32" t="s">
        <v>299</v>
      </c>
      <c r="E7" s="33"/>
      <c r="F7" s="356"/>
      <c r="G7" s="357"/>
      <c r="H7" s="357"/>
      <c r="I7" s="357"/>
      <c r="J7" s="358"/>
    </row>
    <row r="8" spans="3:10" ht="15.5">
      <c r="C8" s="29" t="s">
        <v>62</v>
      </c>
      <c r="D8" s="32"/>
      <c r="E8" s="34"/>
      <c r="F8" s="359"/>
      <c r="G8" s="360"/>
      <c r="H8" s="360"/>
      <c r="I8" s="360"/>
      <c r="J8" s="361"/>
    </row>
    <row r="9" spans="3:10" ht="15.75" customHeight="1">
      <c r="C9" s="29" t="s">
        <v>63</v>
      </c>
      <c r="D9" s="35"/>
      <c r="E9" s="36"/>
      <c r="F9" s="28"/>
      <c r="G9" s="24"/>
      <c r="H9" s="24"/>
      <c r="I9" s="24"/>
      <c r="J9" s="24"/>
    </row>
    <row r="10" spans="3:10" ht="15" customHeight="1">
      <c r="C10" s="37" t="s">
        <v>64</v>
      </c>
      <c r="D10" s="35"/>
      <c r="E10" s="4"/>
      <c r="F10" s="388" t="s">
        <v>56</v>
      </c>
      <c r="G10" s="354"/>
      <c r="H10" s="354"/>
      <c r="I10" s="354"/>
      <c r="J10" s="355"/>
    </row>
    <row r="11" spans="3:10" ht="18" customHeight="1">
      <c r="C11" s="38" t="s">
        <v>65</v>
      </c>
      <c r="D11" s="35"/>
      <c r="E11" s="4"/>
      <c r="F11" s="356"/>
      <c r="G11" s="357"/>
      <c r="H11" s="357"/>
      <c r="I11" s="357"/>
      <c r="J11" s="358"/>
    </row>
    <row r="12" spans="3:10" ht="15.75" customHeight="1">
      <c r="C12" s="39" t="s">
        <v>66</v>
      </c>
      <c r="D12" s="35"/>
      <c r="E12" s="4"/>
      <c r="F12" s="356"/>
      <c r="G12" s="357"/>
      <c r="H12" s="357"/>
      <c r="I12" s="357"/>
      <c r="J12" s="358"/>
    </row>
    <row r="13" spans="3:10" ht="15.5">
      <c r="C13" s="29" t="s">
        <v>67</v>
      </c>
      <c r="D13" s="35"/>
      <c r="E13" s="4"/>
      <c r="F13" s="356"/>
      <c r="G13" s="357"/>
      <c r="H13" s="357"/>
      <c r="I13" s="357"/>
      <c r="J13" s="358"/>
    </row>
    <row r="14" spans="3:10" ht="15.75" customHeight="1">
      <c r="C14" s="37" t="s">
        <v>68</v>
      </c>
      <c r="D14" s="32"/>
      <c r="E14" s="34"/>
      <c r="F14" s="359"/>
      <c r="G14" s="360"/>
      <c r="H14" s="360"/>
      <c r="I14" s="360"/>
      <c r="J14" s="361"/>
    </row>
    <row r="15" spans="3:10" ht="15.5">
      <c r="C15" s="38" t="s">
        <v>69</v>
      </c>
      <c r="D15" s="35"/>
      <c r="E15" s="4"/>
    </row>
    <row r="16" spans="3:10" ht="15.5">
      <c r="C16" s="38" t="s">
        <v>70</v>
      </c>
      <c r="D16" s="35"/>
      <c r="E16" s="4"/>
    </row>
    <row r="17" spans="3:10" ht="15.5">
      <c r="C17" s="38" t="s">
        <v>71</v>
      </c>
      <c r="D17" s="35"/>
      <c r="E17" s="4"/>
      <c r="F17" s="378" t="s">
        <v>72</v>
      </c>
      <c r="G17" s="354"/>
      <c r="H17" s="354"/>
      <c r="I17" s="354"/>
      <c r="J17" s="355"/>
    </row>
    <row r="18" spans="3:10" ht="15.5">
      <c r="C18" s="38" t="s">
        <v>73</v>
      </c>
      <c r="D18" s="35"/>
      <c r="E18" s="4"/>
      <c r="F18" s="356"/>
      <c r="G18" s="357"/>
      <c r="H18" s="357"/>
      <c r="I18" s="357"/>
      <c r="J18" s="358"/>
    </row>
    <row r="19" spans="3:10" ht="16" thickBot="1">
      <c r="C19" s="324" t="s">
        <v>74</v>
      </c>
      <c r="D19" s="325"/>
      <c r="E19" s="4"/>
      <c r="F19" s="356"/>
      <c r="G19" s="357"/>
      <c r="H19" s="357"/>
      <c r="I19" s="357"/>
      <c r="J19" s="358"/>
    </row>
    <row r="20" spans="3:10" ht="15.75" customHeight="1" thickBot="1">
      <c r="C20" s="382" t="s">
        <v>75</v>
      </c>
      <c r="D20" s="327"/>
      <c r="E20" s="34"/>
      <c r="F20" s="359"/>
      <c r="G20" s="360"/>
      <c r="H20" s="360"/>
      <c r="I20" s="360"/>
      <c r="J20" s="361"/>
    </row>
    <row r="21" spans="3:10" ht="15.75" customHeight="1">
      <c r="C21" s="383"/>
      <c r="D21" s="328"/>
      <c r="E21" s="34"/>
      <c r="F21" s="4"/>
      <c r="G21" s="4"/>
      <c r="H21" s="4"/>
      <c r="I21" s="4"/>
      <c r="J21" s="4"/>
    </row>
    <row r="22" spans="3:10" ht="15.75" customHeight="1">
      <c r="C22" s="383"/>
      <c r="D22" s="328"/>
      <c r="E22" s="4"/>
      <c r="F22" s="4"/>
      <c r="G22" s="4"/>
      <c r="H22" s="4"/>
      <c r="I22" s="4"/>
      <c r="J22" s="4"/>
    </row>
    <row r="23" spans="3:10" ht="15.75" customHeight="1">
      <c r="C23" s="383"/>
      <c r="D23" s="328"/>
      <c r="E23" s="4"/>
      <c r="F23" s="4"/>
      <c r="G23" s="4"/>
      <c r="H23" s="4"/>
      <c r="I23" s="4"/>
      <c r="J23" s="4"/>
    </row>
    <row r="24" spans="3:10" ht="15.75" customHeight="1">
      <c r="C24" s="383"/>
      <c r="D24" s="328"/>
      <c r="E24" s="4"/>
      <c r="F24" s="4"/>
      <c r="G24" s="4"/>
      <c r="H24" s="4"/>
      <c r="I24" s="4"/>
      <c r="J24" s="4"/>
    </row>
    <row r="25" spans="3:10" ht="15.75" customHeight="1">
      <c r="C25" s="383"/>
      <c r="D25" s="328"/>
      <c r="E25" s="4"/>
      <c r="F25" s="4"/>
      <c r="G25" s="4"/>
      <c r="H25" s="4"/>
      <c r="I25" s="4"/>
      <c r="J25" s="4"/>
    </row>
    <row r="26" spans="3:10" ht="15.75" customHeight="1" thickBot="1">
      <c r="C26" s="384"/>
      <c r="D26" s="329"/>
      <c r="E26" s="4"/>
      <c r="F26" s="4"/>
      <c r="G26" s="4"/>
      <c r="H26" s="4"/>
      <c r="I26" s="4"/>
      <c r="J26" s="4"/>
    </row>
    <row r="27" spans="3:10" ht="15.75" customHeight="1">
      <c r="C27" s="379" t="s">
        <v>76</v>
      </c>
      <c r="D27" s="326"/>
      <c r="E27" s="4"/>
      <c r="F27" s="4"/>
      <c r="G27" s="4"/>
      <c r="H27" s="4"/>
      <c r="I27" s="4"/>
      <c r="J27" s="4"/>
    </row>
    <row r="28" spans="3:10" ht="15.75" customHeight="1">
      <c r="C28" s="380"/>
      <c r="D28" s="35"/>
      <c r="E28" s="4"/>
      <c r="F28" s="4"/>
      <c r="G28" s="4"/>
      <c r="H28" s="4"/>
      <c r="I28" s="4"/>
      <c r="J28" s="4"/>
    </row>
    <row r="29" spans="3:10" ht="15.75" customHeight="1">
      <c r="C29" s="380"/>
      <c r="D29" s="35"/>
      <c r="E29" s="4"/>
    </row>
    <row r="30" spans="3:10" ht="15.75" customHeight="1">
      <c r="C30" s="380"/>
      <c r="D30" s="35"/>
      <c r="E30" s="4"/>
    </row>
    <row r="31" spans="3:10" ht="15.75" customHeight="1">
      <c r="C31" s="380"/>
      <c r="D31" s="35"/>
      <c r="E31" s="4"/>
    </row>
    <row r="32" spans="3:10" ht="15.75" customHeight="1">
      <c r="C32" s="380"/>
      <c r="D32" s="35"/>
      <c r="E32" s="4"/>
    </row>
    <row r="33" spans="3:5" ht="15.75" customHeight="1">
      <c r="C33" s="381"/>
      <c r="D33" s="40"/>
      <c r="E33" s="4"/>
    </row>
    <row r="34" spans="3:5" ht="15.75" customHeight="1">
      <c r="E34" s="4"/>
    </row>
    <row r="35" spans="3:5" ht="15.75" customHeight="1">
      <c r="E35" s="4"/>
    </row>
    <row r="36" spans="3:5" ht="15.75" customHeight="1">
      <c r="E36" s="4"/>
    </row>
    <row r="37" spans="3:5" ht="15.75" customHeight="1">
      <c r="E37" s="4"/>
    </row>
    <row r="38" spans="3:5" ht="15.75" customHeight="1">
      <c r="D38" s="4"/>
      <c r="E38" s="4"/>
    </row>
    <row r="39" spans="3:5" ht="15.75" customHeight="1">
      <c r="E39" s="4"/>
    </row>
    <row r="40" spans="3:5" ht="15.75" customHeight="1">
      <c r="E40" s="4"/>
    </row>
    <row r="41" spans="3:5" ht="15.75" customHeight="1">
      <c r="E41" s="4"/>
    </row>
    <row r="42" spans="3:5" ht="15.75" customHeight="1">
      <c r="E42" s="4"/>
    </row>
    <row r="43" spans="3:5" ht="15.75" customHeight="1">
      <c r="E43" s="4"/>
    </row>
    <row r="44" spans="3:5" ht="15.75" customHeight="1">
      <c r="E44" s="4"/>
    </row>
    <row r="45" spans="3:5" ht="15.75" customHeight="1">
      <c r="E45" s="4"/>
    </row>
    <row r="46" spans="3:5" ht="15.75" customHeight="1">
      <c r="E46" s="4"/>
    </row>
    <row r="47" spans="3:5" ht="15.75" customHeight="1">
      <c r="E47" s="4"/>
    </row>
    <row r="48" spans="3:5" ht="15.75" customHeight="1">
      <c r="E48" s="4"/>
    </row>
    <row r="49" spans="5:5" ht="15.75" customHeight="1">
      <c r="E49" s="4"/>
    </row>
    <row r="50" spans="5:5" ht="15.75" customHeight="1">
      <c r="E50" s="4"/>
    </row>
    <row r="51" spans="5:5" ht="15.75" customHeight="1">
      <c r="E51" s="4"/>
    </row>
    <row r="52" spans="5:5" ht="15.75" customHeight="1">
      <c r="E52" s="4"/>
    </row>
    <row r="53" spans="5:5" ht="15.75" customHeight="1">
      <c r="E53" s="4"/>
    </row>
    <row r="54" spans="5:5" ht="15.75" customHeight="1">
      <c r="E54" s="4"/>
    </row>
    <row r="55" spans="5:5" ht="15.75" customHeight="1">
      <c r="E55" s="4"/>
    </row>
    <row r="56" spans="5:5" ht="15.75" customHeight="1">
      <c r="E56" s="4"/>
    </row>
    <row r="57" spans="5:5" ht="15.75" customHeight="1">
      <c r="E57" s="4"/>
    </row>
    <row r="58" spans="5:5" ht="15.75" customHeight="1">
      <c r="E58" s="4"/>
    </row>
    <row r="59" spans="5:5" ht="15.75" customHeight="1">
      <c r="E59" s="4"/>
    </row>
    <row r="60" spans="5:5" ht="15.75" customHeight="1">
      <c r="E60" s="4"/>
    </row>
    <row r="61" spans="5:5" ht="15.75" customHeight="1">
      <c r="E61" s="4"/>
    </row>
    <row r="62" spans="5:5" ht="15.75" customHeight="1">
      <c r="E62" s="4"/>
    </row>
    <row r="63" spans="5:5" ht="15.75" customHeight="1">
      <c r="E63" s="4"/>
    </row>
    <row r="64" spans="5:5" ht="15.75" customHeight="1">
      <c r="E64" s="4"/>
    </row>
    <row r="65" spans="5:5" ht="15.75" customHeight="1">
      <c r="E65" s="4"/>
    </row>
    <row r="66" spans="5:5" ht="15.75" customHeight="1">
      <c r="E66" s="4"/>
    </row>
    <row r="67" spans="5:5" ht="15.75" customHeight="1">
      <c r="E67" s="4"/>
    </row>
    <row r="68" spans="5:5" ht="15.75" customHeight="1">
      <c r="E68" s="4"/>
    </row>
    <row r="69" spans="5:5" ht="15.75" customHeight="1">
      <c r="E69" s="4"/>
    </row>
    <row r="70" spans="5:5" ht="15.75" customHeight="1">
      <c r="E70" s="4"/>
    </row>
    <row r="71" spans="5:5" ht="15.75" customHeight="1">
      <c r="E71" s="4"/>
    </row>
    <row r="72" spans="5:5" ht="15.75" customHeight="1">
      <c r="E72" s="4"/>
    </row>
    <row r="73" spans="5:5" ht="15.75" customHeight="1">
      <c r="E73" s="4"/>
    </row>
    <row r="74" spans="5:5" ht="15.75" customHeight="1">
      <c r="E74" s="4"/>
    </row>
    <row r="75" spans="5:5" ht="15.75" customHeight="1">
      <c r="E75" s="4"/>
    </row>
    <row r="76" spans="5:5" ht="15.75" customHeight="1">
      <c r="E76" s="4"/>
    </row>
    <row r="77" spans="5:5" ht="15.75" customHeight="1">
      <c r="E77" s="4"/>
    </row>
    <row r="78" spans="5:5" ht="15.75" customHeight="1">
      <c r="E78" s="4"/>
    </row>
    <row r="79" spans="5:5" ht="15.75" customHeight="1">
      <c r="E79" s="4"/>
    </row>
    <row r="80" spans="5:5" ht="15.75" customHeight="1">
      <c r="E80" s="4"/>
    </row>
    <row r="81" spans="5:5" ht="15.75" customHeight="1">
      <c r="E81" s="4"/>
    </row>
    <row r="82" spans="5:5" ht="15.75" customHeight="1">
      <c r="E82" s="4"/>
    </row>
    <row r="83" spans="5:5" ht="15.75" customHeight="1">
      <c r="E83" s="4"/>
    </row>
    <row r="84" spans="5:5" ht="15.75" customHeight="1">
      <c r="E84" s="4"/>
    </row>
    <row r="85" spans="5:5" ht="15.75" customHeight="1">
      <c r="E85" s="4"/>
    </row>
    <row r="86" spans="5:5" ht="15.75" customHeight="1">
      <c r="E86" s="4"/>
    </row>
    <row r="87" spans="5:5" ht="15.75" customHeight="1">
      <c r="E87" s="4"/>
    </row>
    <row r="88" spans="5:5" ht="15.75" customHeight="1">
      <c r="E88" s="4"/>
    </row>
    <row r="89" spans="5:5" ht="15.75" customHeight="1">
      <c r="E89" s="4"/>
    </row>
    <row r="90" spans="5:5" ht="15.75" customHeight="1">
      <c r="E90" s="4"/>
    </row>
    <row r="91" spans="5:5" ht="15.75" customHeight="1">
      <c r="E91" s="4"/>
    </row>
    <row r="92" spans="5:5" ht="15.75" customHeight="1">
      <c r="E92" s="4"/>
    </row>
    <row r="93" spans="5:5" ht="15.75" customHeight="1">
      <c r="E93" s="4"/>
    </row>
    <row r="94" spans="5:5" ht="15.75" customHeight="1">
      <c r="E94" s="4"/>
    </row>
    <row r="95" spans="5:5" ht="15.75" customHeight="1">
      <c r="E95" s="4"/>
    </row>
    <row r="96" spans="5:5" ht="15.75" customHeight="1">
      <c r="E96" s="4"/>
    </row>
    <row r="97" spans="5:5" ht="15.75" customHeight="1">
      <c r="E97" s="4"/>
    </row>
    <row r="98" spans="5:5" ht="15.75" customHeight="1">
      <c r="E98" s="4"/>
    </row>
    <row r="99" spans="5:5" ht="15.75" customHeight="1">
      <c r="E99" s="4"/>
    </row>
    <row r="100" spans="5:5" ht="15.75" customHeight="1">
      <c r="E100" s="4"/>
    </row>
    <row r="101" spans="5:5" ht="15.75" customHeight="1">
      <c r="E101" s="4"/>
    </row>
    <row r="102" spans="5:5" ht="15.75" customHeight="1">
      <c r="E102" s="4"/>
    </row>
    <row r="103" spans="5:5" ht="15.75" customHeight="1">
      <c r="E103" s="4"/>
    </row>
    <row r="104" spans="5:5" ht="15.75" customHeight="1">
      <c r="E104" s="4"/>
    </row>
    <row r="105" spans="5:5" ht="15.75" customHeight="1">
      <c r="E105" s="4"/>
    </row>
    <row r="106" spans="5:5" ht="15.75" customHeight="1">
      <c r="E106" s="4"/>
    </row>
    <row r="107" spans="5:5" ht="15.75" customHeight="1">
      <c r="E107" s="4"/>
    </row>
    <row r="108" spans="5:5" ht="15.75" customHeight="1">
      <c r="E108" s="4"/>
    </row>
    <row r="109" spans="5:5" ht="15.75" customHeight="1">
      <c r="E109" s="4"/>
    </row>
    <row r="110" spans="5:5" ht="15.75" customHeight="1">
      <c r="E110" s="4"/>
    </row>
    <row r="111" spans="5:5" ht="15.75" customHeight="1">
      <c r="E111" s="4"/>
    </row>
    <row r="112" spans="5:5" ht="15.75" customHeight="1">
      <c r="E112" s="4"/>
    </row>
    <row r="113" spans="5:5" ht="15.75" customHeight="1">
      <c r="E113" s="4"/>
    </row>
    <row r="114" spans="5:5" ht="15.75" customHeight="1">
      <c r="E114" s="4"/>
    </row>
    <row r="115" spans="5:5" ht="15.75" customHeight="1">
      <c r="E115" s="4"/>
    </row>
    <row r="116" spans="5:5" ht="15.75" customHeight="1">
      <c r="E116" s="4"/>
    </row>
    <row r="117" spans="5:5" ht="15.75" customHeight="1">
      <c r="E117" s="4"/>
    </row>
    <row r="118" spans="5:5" ht="15.75" customHeight="1">
      <c r="E118" s="4"/>
    </row>
    <row r="119" spans="5:5" ht="15.75" customHeight="1">
      <c r="E119" s="4"/>
    </row>
    <row r="120" spans="5:5" ht="15.75" customHeight="1">
      <c r="E120" s="4"/>
    </row>
    <row r="121" spans="5:5" ht="15.75" customHeight="1">
      <c r="E121" s="4"/>
    </row>
    <row r="122" spans="5:5" ht="15.75" customHeight="1">
      <c r="E122" s="4"/>
    </row>
    <row r="123" spans="5:5" ht="15.75" customHeight="1">
      <c r="E123" s="4"/>
    </row>
    <row r="124" spans="5:5" ht="15.75" customHeight="1">
      <c r="E124" s="4"/>
    </row>
    <row r="125" spans="5:5" ht="15.75" customHeight="1">
      <c r="E125" s="4"/>
    </row>
    <row r="126" spans="5:5" ht="15.75" customHeight="1">
      <c r="E126" s="4"/>
    </row>
    <row r="127" spans="5:5" ht="15.75" customHeight="1">
      <c r="E127" s="4"/>
    </row>
    <row r="128" spans="5:5" ht="15.75" customHeight="1">
      <c r="E128" s="4"/>
    </row>
    <row r="129" spans="5:5" ht="15.75" customHeight="1">
      <c r="E129" s="4"/>
    </row>
    <row r="130" spans="5:5" ht="15.75" customHeight="1">
      <c r="E130" s="4"/>
    </row>
    <row r="131" spans="5:5" ht="15.75" customHeight="1">
      <c r="E131" s="4"/>
    </row>
    <row r="132" spans="5:5" ht="15.75" customHeight="1">
      <c r="E132" s="4"/>
    </row>
    <row r="133" spans="5:5" ht="15.75" customHeight="1">
      <c r="E133" s="4"/>
    </row>
    <row r="134" spans="5:5" ht="15.75" customHeight="1">
      <c r="E134" s="4"/>
    </row>
    <row r="135" spans="5:5" ht="15.75" customHeight="1">
      <c r="E135" s="4"/>
    </row>
    <row r="136" spans="5:5" ht="15.75" customHeight="1">
      <c r="E136" s="4"/>
    </row>
    <row r="137" spans="5:5" ht="15.75" customHeight="1">
      <c r="E137" s="4"/>
    </row>
    <row r="138" spans="5:5" ht="15.75" customHeight="1">
      <c r="E138" s="4"/>
    </row>
    <row r="139" spans="5:5" ht="15.75" customHeight="1">
      <c r="E139" s="4"/>
    </row>
    <row r="140" spans="5:5" ht="15.75" customHeight="1">
      <c r="E140" s="4"/>
    </row>
    <row r="141" spans="5:5" ht="15.75" customHeight="1">
      <c r="E141" s="4"/>
    </row>
    <row r="142" spans="5:5" ht="15.75" customHeight="1">
      <c r="E142" s="4"/>
    </row>
    <row r="143" spans="5:5" ht="15.75" customHeight="1">
      <c r="E143" s="4"/>
    </row>
    <row r="144" spans="5:5" ht="15.75" customHeight="1">
      <c r="E144" s="4"/>
    </row>
    <row r="145" spans="5:5" ht="15.75" customHeight="1">
      <c r="E145" s="4"/>
    </row>
    <row r="146" spans="5:5" ht="15.75" customHeight="1">
      <c r="E146" s="4"/>
    </row>
    <row r="147" spans="5:5" ht="15.75" customHeight="1">
      <c r="E147" s="4"/>
    </row>
    <row r="148" spans="5:5" ht="15.75" customHeight="1">
      <c r="E148" s="4"/>
    </row>
    <row r="149" spans="5:5" ht="15.75" customHeight="1">
      <c r="E149" s="4"/>
    </row>
    <row r="150" spans="5:5" ht="15.75" customHeight="1">
      <c r="E150" s="4"/>
    </row>
    <row r="151" spans="5:5" ht="15.75" customHeight="1">
      <c r="E151" s="4"/>
    </row>
    <row r="152" spans="5:5" ht="15.75" customHeight="1">
      <c r="E152" s="4"/>
    </row>
    <row r="153" spans="5:5" ht="15.75" customHeight="1">
      <c r="E153" s="4"/>
    </row>
    <row r="154" spans="5:5" ht="15.75" customHeight="1">
      <c r="E154" s="4"/>
    </row>
    <row r="155" spans="5:5" ht="15.75" customHeight="1">
      <c r="E155" s="4"/>
    </row>
    <row r="156" spans="5:5" ht="15.75" customHeight="1">
      <c r="E156" s="4"/>
    </row>
    <row r="157" spans="5:5" ht="15.75" customHeight="1">
      <c r="E157" s="4"/>
    </row>
    <row r="158" spans="5:5" ht="15.75" customHeight="1">
      <c r="E158" s="4"/>
    </row>
    <row r="159" spans="5:5" ht="15.75" customHeight="1">
      <c r="E159" s="4"/>
    </row>
    <row r="160" spans="5:5" ht="15.75" customHeight="1">
      <c r="E160" s="4"/>
    </row>
    <row r="161" spans="5:5" ht="15.75" customHeight="1">
      <c r="E161" s="4"/>
    </row>
    <row r="162" spans="5:5" ht="15.75" customHeight="1">
      <c r="E162" s="4"/>
    </row>
    <row r="163" spans="5:5" ht="15.75" customHeight="1">
      <c r="E163" s="4"/>
    </row>
    <row r="164" spans="5:5" ht="15.75" customHeight="1">
      <c r="E164" s="4"/>
    </row>
    <row r="165" spans="5:5" ht="15.75" customHeight="1">
      <c r="E165" s="4"/>
    </row>
    <row r="166" spans="5:5" ht="15.75" customHeight="1">
      <c r="E166" s="4"/>
    </row>
    <row r="167" spans="5:5" ht="15.75" customHeight="1">
      <c r="E167" s="4"/>
    </row>
    <row r="168" spans="5:5" ht="15.75" customHeight="1">
      <c r="E168" s="4"/>
    </row>
    <row r="169" spans="5:5" ht="15.75" customHeight="1">
      <c r="E169" s="4"/>
    </row>
    <row r="170" spans="5:5" ht="15.75" customHeight="1">
      <c r="E170" s="4"/>
    </row>
    <row r="171" spans="5:5" ht="15.75" customHeight="1">
      <c r="E171" s="4"/>
    </row>
    <row r="172" spans="5:5" ht="15.75" customHeight="1">
      <c r="E172" s="4"/>
    </row>
    <row r="173" spans="5:5" ht="15.75" customHeight="1">
      <c r="E173" s="4"/>
    </row>
    <row r="174" spans="5:5" ht="15.75" customHeight="1">
      <c r="E174" s="4"/>
    </row>
    <row r="175" spans="5:5" ht="15.75" customHeight="1">
      <c r="E175" s="4"/>
    </row>
    <row r="176" spans="5:5" ht="15.75" customHeight="1">
      <c r="E176" s="4"/>
    </row>
    <row r="177" spans="5:5" ht="15.75" customHeight="1">
      <c r="E177" s="4"/>
    </row>
    <row r="178" spans="5:5" ht="15.75" customHeight="1">
      <c r="E178" s="4"/>
    </row>
    <row r="179" spans="5:5" ht="15.75" customHeight="1">
      <c r="E179" s="4"/>
    </row>
    <row r="180" spans="5:5" ht="15.75" customHeight="1">
      <c r="E180" s="4"/>
    </row>
    <row r="181" spans="5:5" ht="15.75" customHeight="1">
      <c r="E181" s="4"/>
    </row>
    <row r="182" spans="5:5" ht="15.75" customHeight="1">
      <c r="E182" s="4"/>
    </row>
    <row r="183" spans="5:5" ht="15.75" customHeight="1">
      <c r="E183" s="4"/>
    </row>
    <row r="184" spans="5:5" ht="15.75" customHeight="1">
      <c r="E184" s="4"/>
    </row>
    <row r="185" spans="5:5" ht="15.75" customHeight="1">
      <c r="E185" s="4"/>
    </row>
    <row r="186" spans="5:5" ht="15.75" customHeight="1">
      <c r="E186" s="4"/>
    </row>
    <row r="187" spans="5:5" ht="15.75" customHeight="1">
      <c r="E187" s="4"/>
    </row>
    <row r="188" spans="5:5" ht="15.75" customHeight="1">
      <c r="E188" s="4"/>
    </row>
    <row r="189" spans="5:5" ht="15.75" customHeight="1">
      <c r="E189" s="4"/>
    </row>
    <row r="190" spans="5:5" ht="15.75" customHeight="1">
      <c r="E190" s="4"/>
    </row>
    <row r="191" spans="5:5" ht="15.75" customHeight="1">
      <c r="E191" s="4"/>
    </row>
    <row r="192" spans="5:5" ht="15.75" customHeight="1">
      <c r="E192" s="4"/>
    </row>
    <row r="193" spans="5:5" ht="15.75" customHeight="1">
      <c r="E193" s="4"/>
    </row>
    <row r="194" spans="5:5" ht="15.75" customHeight="1">
      <c r="E194" s="4"/>
    </row>
    <row r="195" spans="5:5" ht="15.75" customHeight="1">
      <c r="E195" s="4"/>
    </row>
    <row r="196" spans="5:5" ht="15.75" customHeight="1">
      <c r="E196" s="4"/>
    </row>
    <row r="197" spans="5:5" ht="15.75" customHeight="1">
      <c r="E197" s="4"/>
    </row>
    <row r="198" spans="5:5" ht="15.75" customHeight="1">
      <c r="E198" s="4"/>
    </row>
    <row r="199" spans="5:5" ht="15.75" customHeight="1">
      <c r="E199" s="4"/>
    </row>
    <row r="200" spans="5:5" ht="15.75" customHeight="1">
      <c r="E200" s="4"/>
    </row>
    <row r="201" spans="5:5" ht="15.75" customHeight="1">
      <c r="E201" s="4"/>
    </row>
    <row r="202" spans="5:5" ht="15.75" customHeight="1">
      <c r="E202" s="4"/>
    </row>
    <row r="203" spans="5:5" ht="15.75" customHeight="1">
      <c r="E203" s="4"/>
    </row>
    <row r="204" spans="5:5" ht="15.75" customHeight="1">
      <c r="E204" s="4"/>
    </row>
    <row r="205" spans="5:5" ht="15.75" customHeight="1">
      <c r="E205" s="4"/>
    </row>
    <row r="206" spans="5:5" ht="15.75" customHeight="1">
      <c r="E206" s="4"/>
    </row>
    <row r="207" spans="5:5" ht="15.75" customHeight="1">
      <c r="E207" s="4"/>
    </row>
    <row r="208" spans="5:5" ht="15.75" customHeight="1">
      <c r="E208" s="4"/>
    </row>
    <row r="209" spans="5:5" ht="15.75" customHeight="1">
      <c r="E209" s="4"/>
    </row>
    <row r="210" spans="5:5" ht="15.75" customHeight="1">
      <c r="E210" s="4"/>
    </row>
    <row r="211" spans="5:5" ht="15.75" customHeight="1">
      <c r="E211" s="4"/>
    </row>
    <row r="212" spans="5:5" ht="15.75" customHeight="1">
      <c r="E212" s="4"/>
    </row>
    <row r="213" spans="5:5" ht="15.75" customHeight="1">
      <c r="E213" s="4"/>
    </row>
    <row r="214" spans="5:5" ht="15.75" customHeight="1">
      <c r="E214" s="4"/>
    </row>
    <row r="215" spans="5:5" ht="15.75" customHeight="1">
      <c r="E215" s="4"/>
    </row>
    <row r="216" spans="5:5" ht="15.75" customHeight="1">
      <c r="E216" s="4"/>
    </row>
    <row r="217" spans="5:5" ht="15.75" customHeight="1">
      <c r="E217" s="4"/>
    </row>
    <row r="218" spans="5:5" ht="15.75" customHeight="1">
      <c r="E218" s="4"/>
    </row>
    <row r="219" spans="5:5" ht="15.75" customHeight="1">
      <c r="E219" s="4"/>
    </row>
    <row r="220" spans="5:5" ht="15.75" customHeight="1">
      <c r="E220" s="4"/>
    </row>
    <row r="221" spans="5:5" ht="15.75" customHeight="1">
      <c r="E221" s="4"/>
    </row>
    <row r="222" spans="5:5" ht="15.75" customHeight="1">
      <c r="E222" s="4"/>
    </row>
    <row r="223" spans="5:5" ht="15.75" customHeight="1">
      <c r="E223" s="4"/>
    </row>
    <row r="224" spans="5:5" ht="15.75" customHeight="1">
      <c r="E224" s="4"/>
    </row>
    <row r="225" spans="5:5" ht="15.75" customHeight="1">
      <c r="E225" s="4"/>
    </row>
    <row r="226" spans="5:5" ht="15.75" customHeight="1">
      <c r="E226" s="4"/>
    </row>
    <row r="227" spans="5:5" ht="15.75" customHeight="1">
      <c r="E227" s="4"/>
    </row>
    <row r="228" spans="5:5" ht="15.75" customHeight="1">
      <c r="E228" s="4"/>
    </row>
    <row r="229" spans="5:5" ht="15.75" customHeight="1">
      <c r="E229" s="4"/>
    </row>
    <row r="230" spans="5:5" ht="15.75" customHeight="1">
      <c r="E230" s="4"/>
    </row>
    <row r="231" spans="5:5" ht="15.75" customHeight="1">
      <c r="E231" s="4"/>
    </row>
    <row r="232" spans="5:5" ht="15.75" customHeight="1">
      <c r="E232" s="4"/>
    </row>
    <row r="233" spans="5:5" ht="15.75" customHeight="1">
      <c r="E233" s="4"/>
    </row>
    <row r="234" spans="5:5" ht="15.75" customHeight="1">
      <c r="E234" s="4"/>
    </row>
    <row r="235" spans="5:5" ht="15.75" customHeight="1">
      <c r="E235" s="4"/>
    </row>
    <row r="236" spans="5:5" ht="15.75" customHeight="1">
      <c r="E236" s="4"/>
    </row>
    <row r="237" spans="5:5" ht="15.75" customHeight="1">
      <c r="E237" s="4"/>
    </row>
    <row r="238" spans="5:5" ht="15.75" customHeight="1">
      <c r="E238" s="4"/>
    </row>
    <row r="239" spans="5:5" ht="15.75" customHeight="1">
      <c r="E239" s="4"/>
    </row>
    <row r="240" spans="5:5" ht="15.75" customHeight="1">
      <c r="E240" s="4"/>
    </row>
    <row r="241" spans="5:5" ht="15.75" customHeight="1">
      <c r="E241" s="4"/>
    </row>
    <row r="242" spans="5:5" ht="15.75" customHeight="1">
      <c r="E242" s="4"/>
    </row>
    <row r="243" spans="5:5" ht="15.75" customHeight="1">
      <c r="E243" s="4"/>
    </row>
    <row r="244" spans="5:5" ht="15.75" customHeight="1">
      <c r="E244" s="4"/>
    </row>
    <row r="245" spans="5:5" ht="15.75" customHeight="1">
      <c r="E245" s="4"/>
    </row>
    <row r="246" spans="5:5" ht="15.75" customHeight="1">
      <c r="E246" s="4"/>
    </row>
    <row r="247" spans="5:5" ht="15.75" customHeight="1">
      <c r="E247" s="4"/>
    </row>
    <row r="248" spans="5:5" ht="15.75" customHeight="1">
      <c r="E248" s="4"/>
    </row>
    <row r="249" spans="5:5" ht="15.75" customHeight="1">
      <c r="E249" s="4"/>
    </row>
    <row r="250" spans="5:5" ht="15.75" customHeight="1">
      <c r="E250" s="4"/>
    </row>
    <row r="251" spans="5:5" ht="15.75" customHeight="1">
      <c r="E251" s="4"/>
    </row>
    <row r="252" spans="5:5" ht="15.75" customHeight="1">
      <c r="E252" s="4"/>
    </row>
    <row r="253" spans="5:5" ht="15.75" customHeight="1">
      <c r="E253" s="4"/>
    </row>
    <row r="254" spans="5:5" ht="15.75" customHeight="1">
      <c r="E254" s="4"/>
    </row>
    <row r="255" spans="5:5" ht="15.75" customHeight="1">
      <c r="E255" s="4"/>
    </row>
    <row r="256" spans="5:5" ht="15.75" customHeight="1">
      <c r="E256" s="4"/>
    </row>
    <row r="257" spans="5:5" ht="15.75" customHeight="1">
      <c r="E257" s="4"/>
    </row>
    <row r="258" spans="5:5" ht="15.75" customHeight="1">
      <c r="E258" s="4"/>
    </row>
    <row r="259" spans="5:5" ht="15.75" customHeight="1">
      <c r="E259" s="4"/>
    </row>
    <row r="260" spans="5:5" ht="15.75" customHeight="1">
      <c r="E260" s="4"/>
    </row>
    <row r="261" spans="5:5" ht="15.75" customHeight="1">
      <c r="E261" s="4"/>
    </row>
    <row r="262" spans="5:5" ht="15.75" customHeight="1">
      <c r="E262" s="4"/>
    </row>
    <row r="263" spans="5:5" ht="15.75" customHeight="1">
      <c r="E263" s="4"/>
    </row>
    <row r="264" spans="5:5" ht="15.75" customHeight="1">
      <c r="E264" s="4"/>
    </row>
    <row r="265" spans="5:5" ht="15.75" customHeight="1">
      <c r="E265" s="4"/>
    </row>
    <row r="266" spans="5:5" ht="15.75" customHeight="1">
      <c r="E266" s="4"/>
    </row>
    <row r="267" spans="5:5" ht="15.75" customHeight="1">
      <c r="E267" s="4"/>
    </row>
    <row r="268" spans="5:5" ht="15.75" customHeight="1">
      <c r="E268" s="4"/>
    </row>
    <row r="269" spans="5:5" ht="15.75" customHeight="1">
      <c r="E269" s="4"/>
    </row>
    <row r="270" spans="5:5" ht="15.75" customHeight="1">
      <c r="E270" s="4"/>
    </row>
    <row r="271" spans="5:5" ht="15.75" customHeight="1">
      <c r="E271" s="4"/>
    </row>
    <row r="272" spans="5:5" ht="15.75" customHeight="1">
      <c r="E272" s="4"/>
    </row>
    <row r="273" spans="5:5" ht="15.75" customHeight="1">
      <c r="E273" s="4"/>
    </row>
    <row r="274" spans="5:5" ht="15.75" customHeight="1">
      <c r="E274" s="4"/>
    </row>
    <row r="275" spans="5:5" ht="15.75" customHeight="1">
      <c r="E275" s="4"/>
    </row>
    <row r="276" spans="5:5" ht="15.75" customHeight="1">
      <c r="E276" s="4"/>
    </row>
    <row r="277" spans="5:5" ht="15.75" customHeight="1">
      <c r="E277" s="4"/>
    </row>
    <row r="278" spans="5:5" ht="15.75" customHeight="1">
      <c r="E278" s="4"/>
    </row>
    <row r="279" spans="5:5" ht="15.75" customHeight="1">
      <c r="E279" s="4"/>
    </row>
    <row r="280" spans="5:5" ht="15.75" customHeight="1">
      <c r="E280" s="4"/>
    </row>
    <row r="281" spans="5:5" ht="15.75" customHeight="1">
      <c r="E281" s="4"/>
    </row>
    <row r="282" spans="5:5" ht="15.75" customHeight="1">
      <c r="E282" s="4"/>
    </row>
    <row r="283" spans="5:5" ht="15.75" customHeight="1">
      <c r="E283" s="4"/>
    </row>
    <row r="284" spans="5:5" ht="15.75" customHeight="1">
      <c r="E284" s="4"/>
    </row>
    <row r="285" spans="5:5" ht="15.75" customHeight="1">
      <c r="E285" s="4"/>
    </row>
    <row r="286" spans="5:5" ht="15.75" customHeight="1">
      <c r="E286" s="4"/>
    </row>
    <row r="287" spans="5:5" ht="15.75" customHeight="1">
      <c r="E287" s="4"/>
    </row>
    <row r="288" spans="5:5" ht="15.75" customHeight="1">
      <c r="E288" s="4"/>
    </row>
    <row r="289" spans="5:5" ht="15.75" customHeight="1">
      <c r="E289" s="4"/>
    </row>
    <row r="290" spans="5:5" ht="15.75" customHeight="1">
      <c r="E290" s="4"/>
    </row>
    <row r="291" spans="5:5" ht="15.75" customHeight="1">
      <c r="E291" s="4"/>
    </row>
    <row r="292" spans="5:5" ht="15.75" customHeight="1">
      <c r="E292" s="4"/>
    </row>
    <row r="293" spans="5:5" ht="15.75" customHeight="1">
      <c r="E293" s="4"/>
    </row>
    <row r="294" spans="5:5" ht="15.75" customHeight="1">
      <c r="E294" s="4"/>
    </row>
    <row r="295" spans="5:5" ht="15.75" customHeight="1">
      <c r="E295" s="4"/>
    </row>
    <row r="296" spans="5:5" ht="15.75" customHeight="1">
      <c r="E296" s="4"/>
    </row>
    <row r="297" spans="5:5" ht="15.75" customHeight="1">
      <c r="E297" s="4"/>
    </row>
    <row r="298" spans="5:5" ht="15.75" customHeight="1">
      <c r="E298" s="4"/>
    </row>
    <row r="299" spans="5:5" ht="15.75" customHeight="1">
      <c r="E299" s="4"/>
    </row>
    <row r="300" spans="5:5" ht="15.75" customHeight="1">
      <c r="E300" s="4"/>
    </row>
    <row r="301" spans="5:5" ht="15.75" customHeight="1">
      <c r="E301" s="4"/>
    </row>
    <row r="302" spans="5:5" ht="15.75" customHeight="1">
      <c r="E302" s="4"/>
    </row>
    <row r="303" spans="5:5" ht="15.75" customHeight="1">
      <c r="E303" s="4"/>
    </row>
    <row r="304" spans="5:5" ht="15.75" customHeight="1">
      <c r="E304" s="4"/>
    </row>
    <row r="305" spans="5:5" ht="15.75" customHeight="1">
      <c r="E305" s="4"/>
    </row>
    <row r="306" spans="5:5" ht="15.75" customHeight="1">
      <c r="E306" s="4"/>
    </row>
    <row r="307" spans="5:5" ht="15.75" customHeight="1">
      <c r="E307" s="4"/>
    </row>
    <row r="308" spans="5:5" ht="15.75" customHeight="1">
      <c r="E308" s="4"/>
    </row>
    <row r="309" spans="5:5" ht="15.75" customHeight="1">
      <c r="E309" s="4"/>
    </row>
    <row r="310" spans="5:5" ht="15.75" customHeight="1">
      <c r="E310" s="4"/>
    </row>
    <row r="311" spans="5:5" ht="15.75" customHeight="1">
      <c r="E311" s="4"/>
    </row>
    <row r="312" spans="5:5" ht="15.75" customHeight="1">
      <c r="E312" s="4"/>
    </row>
    <row r="313" spans="5:5" ht="15.75" customHeight="1">
      <c r="E313" s="4"/>
    </row>
    <row r="314" spans="5:5" ht="15.75" customHeight="1">
      <c r="E314" s="4"/>
    </row>
    <row r="315" spans="5:5" ht="15.75" customHeight="1">
      <c r="E315" s="4"/>
    </row>
    <row r="316" spans="5:5" ht="15.75" customHeight="1">
      <c r="E316" s="4"/>
    </row>
    <row r="317" spans="5:5" ht="15.75" customHeight="1">
      <c r="E317" s="4"/>
    </row>
    <row r="318" spans="5:5" ht="15.75" customHeight="1">
      <c r="E318" s="4"/>
    </row>
    <row r="319" spans="5:5" ht="15.75" customHeight="1">
      <c r="E319" s="4"/>
    </row>
    <row r="320" spans="5:5" ht="15.75" customHeight="1">
      <c r="E320" s="4"/>
    </row>
    <row r="321" spans="5:5" ht="15.75" customHeight="1">
      <c r="E321" s="4"/>
    </row>
    <row r="322" spans="5:5" ht="15.75" customHeight="1">
      <c r="E322" s="4"/>
    </row>
    <row r="323" spans="5:5" ht="15.75" customHeight="1">
      <c r="E323" s="4"/>
    </row>
    <row r="324" spans="5:5" ht="15.75" customHeight="1">
      <c r="E324" s="4"/>
    </row>
    <row r="325" spans="5:5" ht="15.75" customHeight="1">
      <c r="E325" s="4"/>
    </row>
    <row r="326" spans="5:5" ht="15.75" customHeight="1">
      <c r="E326" s="4"/>
    </row>
    <row r="327" spans="5:5" ht="15.75" customHeight="1">
      <c r="E327" s="4"/>
    </row>
    <row r="328" spans="5:5" ht="15.75" customHeight="1">
      <c r="E328" s="4"/>
    </row>
    <row r="329" spans="5:5" ht="15.75" customHeight="1">
      <c r="E329" s="4"/>
    </row>
    <row r="330" spans="5:5" ht="15.75" customHeight="1">
      <c r="E330" s="4"/>
    </row>
    <row r="331" spans="5:5" ht="15.75" customHeight="1">
      <c r="E331" s="4"/>
    </row>
    <row r="332" spans="5:5" ht="15.75" customHeight="1">
      <c r="E332" s="4"/>
    </row>
    <row r="333" spans="5:5" ht="15.75" customHeight="1">
      <c r="E333" s="4"/>
    </row>
    <row r="334" spans="5:5" ht="15.75" customHeight="1">
      <c r="E334" s="4"/>
    </row>
    <row r="335" spans="5:5" ht="15.75" customHeight="1">
      <c r="E335" s="4"/>
    </row>
    <row r="336" spans="5:5" ht="15.75" customHeight="1">
      <c r="E336" s="4"/>
    </row>
    <row r="337" spans="5:5" ht="15.75" customHeight="1">
      <c r="E337" s="4"/>
    </row>
    <row r="338" spans="5:5" ht="15.75" customHeight="1">
      <c r="E338" s="4"/>
    </row>
    <row r="339" spans="5:5" ht="15.75" customHeight="1">
      <c r="E339" s="4"/>
    </row>
    <row r="340" spans="5:5" ht="15.75" customHeight="1">
      <c r="E340" s="4"/>
    </row>
    <row r="341" spans="5:5" ht="15.75" customHeight="1">
      <c r="E341" s="4"/>
    </row>
    <row r="342" spans="5:5" ht="15.75" customHeight="1">
      <c r="E342" s="4"/>
    </row>
    <row r="343" spans="5:5" ht="15.75" customHeight="1">
      <c r="E343" s="4"/>
    </row>
    <row r="344" spans="5:5" ht="15.75" customHeight="1">
      <c r="E344" s="4"/>
    </row>
    <row r="345" spans="5:5" ht="15.75" customHeight="1">
      <c r="E345" s="4"/>
    </row>
    <row r="346" spans="5:5" ht="15.75" customHeight="1">
      <c r="E346" s="4"/>
    </row>
    <row r="347" spans="5:5" ht="15.75" customHeight="1">
      <c r="E347" s="4"/>
    </row>
    <row r="348" spans="5:5" ht="15.75" customHeight="1">
      <c r="E348" s="4"/>
    </row>
    <row r="349" spans="5:5" ht="15.75" customHeight="1">
      <c r="E349" s="4"/>
    </row>
    <row r="350" spans="5:5" ht="15.75" customHeight="1">
      <c r="E350" s="4"/>
    </row>
    <row r="351" spans="5:5" ht="15.75" customHeight="1">
      <c r="E351" s="4"/>
    </row>
    <row r="352" spans="5:5" ht="15.75" customHeight="1">
      <c r="E352" s="4"/>
    </row>
    <row r="353" spans="5:5" ht="15.75" customHeight="1">
      <c r="E353" s="4"/>
    </row>
    <row r="354" spans="5:5" ht="15.75" customHeight="1">
      <c r="E354" s="4"/>
    </row>
    <row r="355" spans="5:5" ht="15.75" customHeight="1">
      <c r="E355" s="4"/>
    </row>
    <row r="356" spans="5:5" ht="15.75" customHeight="1">
      <c r="E356" s="4"/>
    </row>
    <row r="357" spans="5:5" ht="15.75" customHeight="1">
      <c r="E357" s="4"/>
    </row>
    <row r="358" spans="5:5" ht="15.75" customHeight="1">
      <c r="E358" s="4"/>
    </row>
    <row r="359" spans="5:5" ht="15.75" customHeight="1">
      <c r="E359" s="4"/>
    </row>
    <row r="360" spans="5:5" ht="15.75" customHeight="1">
      <c r="E360" s="4"/>
    </row>
    <row r="361" spans="5:5" ht="15.75" customHeight="1">
      <c r="E361" s="4"/>
    </row>
    <row r="362" spans="5:5" ht="15.75" customHeight="1">
      <c r="E362" s="4"/>
    </row>
    <row r="363" spans="5:5" ht="15.75" customHeight="1">
      <c r="E363" s="4"/>
    </row>
    <row r="364" spans="5:5" ht="15.75" customHeight="1">
      <c r="E364" s="4"/>
    </row>
    <row r="365" spans="5:5" ht="15.75" customHeight="1">
      <c r="E365" s="4"/>
    </row>
    <row r="366" spans="5:5" ht="15.75" customHeight="1">
      <c r="E366" s="4"/>
    </row>
    <row r="367" spans="5:5" ht="15.75" customHeight="1">
      <c r="E367" s="4"/>
    </row>
    <row r="368" spans="5:5" ht="15.75" customHeight="1">
      <c r="E368" s="4"/>
    </row>
    <row r="369" spans="5:5" ht="15.75" customHeight="1">
      <c r="E369" s="4"/>
    </row>
    <row r="370" spans="5:5" ht="15.75" customHeight="1">
      <c r="E370" s="4"/>
    </row>
    <row r="371" spans="5:5" ht="15.75" customHeight="1">
      <c r="E371" s="4"/>
    </row>
    <row r="372" spans="5:5" ht="15.75" customHeight="1">
      <c r="E372" s="4"/>
    </row>
    <row r="373" spans="5:5" ht="15.75" customHeight="1">
      <c r="E373" s="4"/>
    </row>
    <row r="374" spans="5:5" ht="15.75" customHeight="1">
      <c r="E374" s="4"/>
    </row>
    <row r="375" spans="5:5" ht="15.75" customHeight="1">
      <c r="E375" s="4"/>
    </row>
    <row r="376" spans="5:5" ht="15.75" customHeight="1">
      <c r="E376" s="4"/>
    </row>
    <row r="377" spans="5:5" ht="15.75" customHeight="1">
      <c r="E377" s="4"/>
    </row>
    <row r="378" spans="5:5" ht="15.75" customHeight="1">
      <c r="E378" s="4"/>
    </row>
    <row r="379" spans="5:5" ht="15.75" customHeight="1">
      <c r="E379" s="4"/>
    </row>
    <row r="380" spans="5:5" ht="15.75" customHeight="1">
      <c r="E380" s="4"/>
    </row>
    <row r="381" spans="5:5" ht="15.75" customHeight="1">
      <c r="E381" s="4"/>
    </row>
    <row r="382" spans="5:5" ht="15.75" customHeight="1">
      <c r="E382" s="4"/>
    </row>
    <row r="383" spans="5:5" ht="15.75" customHeight="1">
      <c r="E383" s="4"/>
    </row>
    <row r="384" spans="5:5" ht="15.75" customHeight="1">
      <c r="E384" s="4"/>
    </row>
    <row r="385" spans="5:5" ht="15.75" customHeight="1">
      <c r="E385" s="4"/>
    </row>
    <row r="386" spans="5:5" ht="15.75" customHeight="1">
      <c r="E386" s="4"/>
    </row>
    <row r="387" spans="5:5" ht="15.75" customHeight="1">
      <c r="E387" s="4"/>
    </row>
    <row r="388" spans="5:5" ht="15.75" customHeight="1">
      <c r="E388" s="4"/>
    </row>
    <row r="389" spans="5:5" ht="15.75" customHeight="1">
      <c r="E389" s="4"/>
    </row>
    <row r="390" spans="5:5" ht="15.75" customHeight="1">
      <c r="E390" s="4"/>
    </row>
    <row r="391" spans="5:5" ht="15.75" customHeight="1">
      <c r="E391" s="4"/>
    </row>
    <row r="392" spans="5:5" ht="15.75" customHeight="1">
      <c r="E392" s="4"/>
    </row>
    <row r="393" spans="5:5" ht="15.75" customHeight="1">
      <c r="E393" s="4"/>
    </row>
    <row r="394" spans="5:5" ht="15.75" customHeight="1">
      <c r="E394" s="4"/>
    </row>
    <row r="395" spans="5:5" ht="15.75" customHeight="1">
      <c r="E395" s="4"/>
    </row>
    <row r="396" spans="5:5" ht="15.75" customHeight="1">
      <c r="E396" s="4"/>
    </row>
    <row r="397" spans="5:5" ht="15.75" customHeight="1">
      <c r="E397" s="4"/>
    </row>
    <row r="398" spans="5:5" ht="15.75" customHeight="1">
      <c r="E398" s="4"/>
    </row>
    <row r="399" spans="5:5" ht="15.75" customHeight="1">
      <c r="E399" s="4"/>
    </row>
    <row r="400" spans="5:5" ht="15.75" customHeight="1">
      <c r="E400" s="4"/>
    </row>
    <row r="401" spans="5:5" ht="15.75" customHeight="1">
      <c r="E401" s="4"/>
    </row>
    <row r="402" spans="5:5" ht="15.75" customHeight="1">
      <c r="E402" s="4"/>
    </row>
    <row r="403" spans="5:5" ht="15.75" customHeight="1">
      <c r="E403" s="4"/>
    </row>
    <row r="404" spans="5:5" ht="15.75" customHeight="1">
      <c r="E404" s="4"/>
    </row>
    <row r="405" spans="5:5" ht="15.75" customHeight="1">
      <c r="E405" s="4"/>
    </row>
    <row r="406" spans="5:5" ht="15.75" customHeight="1">
      <c r="E406" s="4"/>
    </row>
    <row r="407" spans="5:5" ht="15.75" customHeight="1">
      <c r="E407" s="4"/>
    </row>
    <row r="408" spans="5:5" ht="15.75" customHeight="1">
      <c r="E408" s="4"/>
    </row>
    <row r="409" spans="5:5" ht="15.75" customHeight="1">
      <c r="E409" s="4"/>
    </row>
    <row r="410" spans="5:5" ht="15.75" customHeight="1">
      <c r="E410" s="4"/>
    </row>
    <row r="411" spans="5:5" ht="15.75" customHeight="1">
      <c r="E411" s="4"/>
    </row>
    <row r="412" spans="5:5" ht="15.75" customHeight="1">
      <c r="E412" s="4"/>
    </row>
    <row r="413" spans="5:5" ht="15.75" customHeight="1">
      <c r="E413" s="4"/>
    </row>
    <row r="414" spans="5:5" ht="15.75" customHeight="1">
      <c r="E414" s="4"/>
    </row>
    <row r="415" spans="5:5" ht="15.75" customHeight="1">
      <c r="E415" s="4"/>
    </row>
    <row r="416" spans="5:5" ht="15.75" customHeight="1">
      <c r="E416" s="4"/>
    </row>
    <row r="417" spans="5:5" ht="15.75" customHeight="1">
      <c r="E417" s="4"/>
    </row>
    <row r="418" spans="5:5" ht="15.75" customHeight="1">
      <c r="E418" s="4"/>
    </row>
    <row r="419" spans="5:5" ht="15.75" customHeight="1">
      <c r="E419" s="4"/>
    </row>
    <row r="420" spans="5:5" ht="15.75" customHeight="1">
      <c r="E420" s="4"/>
    </row>
    <row r="421" spans="5:5" ht="15.75" customHeight="1">
      <c r="E421" s="4"/>
    </row>
    <row r="422" spans="5:5" ht="15.75" customHeight="1">
      <c r="E422" s="4"/>
    </row>
    <row r="423" spans="5:5" ht="15.75" customHeight="1">
      <c r="E423" s="4"/>
    </row>
    <row r="424" spans="5:5" ht="15.75" customHeight="1">
      <c r="E424" s="4"/>
    </row>
    <row r="425" spans="5:5" ht="15.75" customHeight="1">
      <c r="E425" s="4"/>
    </row>
    <row r="426" spans="5:5" ht="15.75" customHeight="1">
      <c r="E426" s="4"/>
    </row>
    <row r="427" spans="5:5" ht="15.75" customHeight="1">
      <c r="E427" s="4"/>
    </row>
    <row r="428" spans="5:5" ht="15.75" customHeight="1">
      <c r="E428" s="4"/>
    </row>
    <row r="429" spans="5:5" ht="15.75" customHeight="1">
      <c r="E429" s="4"/>
    </row>
    <row r="430" spans="5:5" ht="15.75" customHeight="1">
      <c r="E430" s="4"/>
    </row>
    <row r="431" spans="5:5" ht="15.75" customHeight="1">
      <c r="E431" s="4"/>
    </row>
    <row r="432" spans="5:5" ht="15.75" customHeight="1">
      <c r="E432" s="4"/>
    </row>
    <row r="433" spans="5:5" ht="15.75" customHeight="1">
      <c r="E433" s="4"/>
    </row>
    <row r="434" spans="5:5" ht="15.75" customHeight="1">
      <c r="E434" s="4"/>
    </row>
    <row r="435" spans="5:5" ht="15.75" customHeight="1">
      <c r="E435" s="4"/>
    </row>
    <row r="436" spans="5:5" ht="15.75" customHeight="1">
      <c r="E436" s="4"/>
    </row>
    <row r="437" spans="5:5" ht="15.75" customHeight="1">
      <c r="E437" s="4"/>
    </row>
    <row r="438" spans="5:5" ht="15.75" customHeight="1">
      <c r="E438" s="4"/>
    </row>
    <row r="439" spans="5:5" ht="15.75" customHeight="1">
      <c r="E439" s="4"/>
    </row>
    <row r="440" spans="5:5" ht="15.75" customHeight="1">
      <c r="E440" s="4"/>
    </row>
    <row r="441" spans="5:5" ht="15.75" customHeight="1">
      <c r="E441" s="4"/>
    </row>
    <row r="442" spans="5:5" ht="15.75" customHeight="1">
      <c r="E442" s="4"/>
    </row>
    <row r="443" spans="5:5" ht="15.75" customHeight="1">
      <c r="E443" s="4"/>
    </row>
    <row r="444" spans="5:5" ht="15.75" customHeight="1">
      <c r="E444" s="4"/>
    </row>
    <row r="445" spans="5:5" ht="15.75" customHeight="1">
      <c r="E445" s="4"/>
    </row>
    <row r="446" spans="5:5" ht="15.75" customHeight="1">
      <c r="E446" s="4"/>
    </row>
    <row r="447" spans="5:5" ht="15.75" customHeight="1">
      <c r="E447" s="4"/>
    </row>
    <row r="448" spans="5:5" ht="15.75" customHeight="1">
      <c r="E448" s="4"/>
    </row>
    <row r="449" spans="5:5" ht="15.75" customHeight="1">
      <c r="E449" s="4"/>
    </row>
    <row r="450" spans="5:5" ht="15.75" customHeight="1">
      <c r="E450" s="4"/>
    </row>
    <row r="451" spans="5:5" ht="15.75" customHeight="1">
      <c r="E451" s="4"/>
    </row>
    <row r="452" spans="5:5" ht="15.75" customHeight="1">
      <c r="E452" s="4"/>
    </row>
    <row r="453" spans="5:5" ht="15.75" customHeight="1">
      <c r="E453" s="4"/>
    </row>
    <row r="454" spans="5:5" ht="15.75" customHeight="1">
      <c r="E454" s="4"/>
    </row>
    <row r="455" spans="5:5" ht="15.75" customHeight="1">
      <c r="E455" s="4"/>
    </row>
    <row r="456" spans="5:5" ht="15.75" customHeight="1">
      <c r="E456" s="4"/>
    </row>
    <row r="457" spans="5:5" ht="15.75" customHeight="1">
      <c r="E457" s="4"/>
    </row>
    <row r="458" spans="5:5" ht="15.75" customHeight="1">
      <c r="E458" s="4"/>
    </row>
    <row r="459" spans="5:5" ht="15.75" customHeight="1">
      <c r="E459" s="4"/>
    </row>
    <row r="460" spans="5:5" ht="15.75" customHeight="1">
      <c r="E460" s="4"/>
    </row>
    <row r="461" spans="5:5" ht="15.75" customHeight="1">
      <c r="E461" s="4"/>
    </row>
    <row r="462" spans="5:5" ht="15.75" customHeight="1">
      <c r="E462" s="4"/>
    </row>
    <row r="463" spans="5:5" ht="15.75" customHeight="1">
      <c r="E463" s="4"/>
    </row>
    <row r="464" spans="5:5" ht="15.75" customHeight="1">
      <c r="E464" s="4"/>
    </row>
    <row r="465" spans="5:5" ht="15.75" customHeight="1">
      <c r="E465" s="4"/>
    </row>
    <row r="466" spans="5:5" ht="15.75" customHeight="1">
      <c r="E466" s="4"/>
    </row>
    <row r="467" spans="5:5" ht="15.75" customHeight="1">
      <c r="E467" s="4"/>
    </row>
    <row r="468" spans="5:5" ht="15.75" customHeight="1">
      <c r="E468" s="4"/>
    </row>
    <row r="469" spans="5:5" ht="15.75" customHeight="1">
      <c r="E469" s="4"/>
    </row>
    <row r="470" spans="5:5" ht="15.75" customHeight="1">
      <c r="E470" s="4"/>
    </row>
    <row r="471" spans="5:5" ht="15.75" customHeight="1">
      <c r="E471" s="4"/>
    </row>
    <row r="472" spans="5:5" ht="15.75" customHeight="1">
      <c r="E472" s="4"/>
    </row>
    <row r="473" spans="5:5" ht="15.75" customHeight="1">
      <c r="E473" s="4"/>
    </row>
    <row r="474" spans="5:5" ht="15.75" customHeight="1">
      <c r="E474" s="4"/>
    </row>
    <row r="475" spans="5:5" ht="15.75" customHeight="1">
      <c r="E475" s="4"/>
    </row>
    <row r="476" spans="5:5" ht="15.75" customHeight="1">
      <c r="E476" s="4"/>
    </row>
    <row r="477" spans="5:5" ht="15.75" customHeight="1">
      <c r="E477" s="4"/>
    </row>
    <row r="478" spans="5:5" ht="15.75" customHeight="1">
      <c r="E478" s="4"/>
    </row>
    <row r="479" spans="5:5" ht="15.75" customHeight="1">
      <c r="E479" s="4"/>
    </row>
    <row r="480" spans="5:5" ht="15.75" customHeight="1">
      <c r="E480" s="4"/>
    </row>
    <row r="481" spans="5:5" ht="15.75" customHeight="1">
      <c r="E481" s="4"/>
    </row>
    <row r="482" spans="5:5" ht="15.75" customHeight="1">
      <c r="E482" s="4"/>
    </row>
    <row r="483" spans="5:5" ht="15.75" customHeight="1">
      <c r="E483" s="4"/>
    </row>
    <row r="484" spans="5:5" ht="15.75" customHeight="1">
      <c r="E484" s="4"/>
    </row>
    <row r="485" spans="5:5" ht="15.75" customHeight="1">
      <c r="E485" s="4"/>
    </row>
    <row r="486" spans="5:5" ht="15.75" customHeight="1">
      <c r="E486" s="4"/>
    </row>
    <row r="487" spans="5:5" ht="15.75" customHeight="1">
      <c r="E487" s="4"/>
    </row>
    <row r="488" spans="5:5" ht="15.75" customHeight="1">
      <c r="E488" s="4"/>
    </row>
    <row r="489" spans="5:5" ht="15.75" customHeight="1">
      <c r="E489" s="4"/>
    </row>
    <row r="490" spans="5:5" ht="15.75" customHeight="1">
      <c r="E490" s="4"/>
    </row>
    <row r="491" spans="5:5" ht="15.75" customHeight="1">
      <c r="E491" s="4"/>
    </row>
    <row r="492" spans="5:5" ht="15.75" customHeight="1">
      <c r="E492" s="4"/>
    </row>
    <row r="493" spans="5:5" ht="15.75" customHeight="1">
      <c r="E493" s="4"/>
    </row>
    <row r="494" spans="5:5" ht="15.75" customHeight="1">
      <c r="E494" s="4"/>
    </row>
    <row r="495" spans="5:5" ht="15.75" customHeight="1">
      <c r="E495" s="4"/>
    </row>
    <row r="496" spans="5:5" ht="15.75" customHeight="1">
      <c r="E496" s="4"/>
    </row>
    <row r="497" spans="5:5" ht="15.75" customHeight="1">
      <c r="E497" s="4"/>
    </row>
    <row r="498" spans="5:5" ht="15.75" customHeight="1">
      <c r="E498" s="4"/>
    </row>
    <row r="499" spans="5:5" ht="15.75" customHeight="1">
      <c r="E499" s="4"/>
    </row>
    <row r="500" spans="5:5" ht="15.75" customHeight="1">
      <c r="E500" s="4"/>
    </row>
    <row r="501" spans="5:5" ht="15.75" customHeight="1">
      <c r="E501" s="4"/>
    </row>
    <row r="502" spans="5:5" ht="15.75" customHeight="1">
      <c r="E502" s="4"/>
    </row>
    <row r="503" spans="5:5" ht="15.75" customHeight="1">
      <c r="E503" s="4"/>
    </row>
    <row r="504" spans="5:5" ht="15.75" customHeight="1">
      <c r="E504" s="4"/>
    </row>
    <row r="505" spans="5:5" ht="15.75" customHeight="1">
      <c r="E505" s="4"/>
    </row>
    <row r="506" spans="5:5" ht="15.75" customHeight="1">
      <c r="E506" s="4"/>
    </row>
    <row r="507" spans="5:5" ht="15.75" customHeight="1">
      <c r="E507" s="4"/>
    </row>
    <row r="508" spans="5:5" ht="15.75" customHeight="1">
      <c r="E508" s="4"/>
    </row>
    <row r="509" spans="5:5" ht="15.75" customHeight="1">
      <c r="E509" s="4"/>
    </row>
    <row r="510" spans="5:5" ht="15.75" customHeight="1">
      <c r="E510" s="4"/>
    </row>
    <row r="511" spans="5:5" ht="15.75" customHeight="1">
      <c r="E511" s="4"/>
    </row>
    <row r="512" spans="5:5" ht="15.75" customHeight="1">
      <c r="E512" s="4"/>
    </row>
    <row r="513" spans="5:5" ht="15.75" customHeight="1">
      <c r="E513" s="4"/>
    </row>
    <row r="514" spans="5:5" ht="15.75" customHeight="1">
      <c r="E514" s="4"/>
    </row>
    <row r="515" spans="5:5" ht="15.75" customHeight="1">
      <c r="E515" s="4"/>
    </row>
    <row r="516" spans="5:5" ht="15.75" customHeight="1">
      <c r="E516" s="4"/>
    </row>
    <row r="517" spans="5:5" ht="15.75" customHeight="1">
      <c r="E517" s="4"/>
    </row>
    <row r="518" spans="5:5" ht="15.75" customHeight="1">
      <c r="E518" s="4"/>
    </row>
    <row r="519" spans="5:5" ht="15.75" customHeight="1">
      <c r="E519" s="4"/>
    </row>
    <row r="520" spans="5:5" ht="15.75" customHeight="1">
      <c r="E520" s="4"/>
    </row>
    <row r="521" spans="5:5" ht="15.75" customHeight="1">
      <c r="E521" s="4"/>
    </row>
    <row r="522" spans="5:5" ht="15.75" customHeight="1">
      <c r="E522" s="4"/>
    </row>
    <row r="523" spans="5:5" ht="15.75" customHeight="1">
      <c r="E523" s="4"/>
    </row>
    <row r="524" spans="5:5" ht="15.75" customHeight="1">
      <c r="E524" s="4"/>
    </row>
    <row r="525" spans="5:5" ht="15.75" customHeight="1">
      <c r="E525" s="4"/>
    </row>
    <row r="526" spans="5:5" ht="15.75" customHeight="1">
      <c r="E526" s="4"/>
    </row>
    <row r="527" spans="5:5" ht="15.75" customHeight="1">
      <c r="E527" s="4"/>
    </row>
    <row r="528" spans="5:5" ht="15.75" customHeight="1">
      <c r="E528" s="4"/>
    </row>
    <row r="529" spans="5:5" ht="15.75" customHeight="1">
      <c r="E529" s="4"/>
    </row>
    <row r="530" spans="5:5" ht="15.75" customHeight="1">
      <c r="E530" s="4"/>
    </row>
    <row r="531" spans="5:5" ht="15.75" customHeight="1">
      <c r="E531" s="4"/>
    </row>
    <row r="532" spans="5:5" ht="15.75" customHeight="1">
      <c r="E532" s="4"/>
    </row>
    <row r="533" spans="5:5" ht="15.75" customHeight="1">
      <c r="E533" s="4"/>
    </row>
    <row r="534" spans="5:5" ht="15.75" customHeight="1">
      <c r="E534" s="4"/>
    </row>
    <row r="535" spans="5:5" ht="15.75" customHeight="1">
      <c r="E535" s="4"/>
    </row>
    <row r="536" spans="5:5" ht="15.75" customHeight="1">
      <c r="E536" s="4"/>
    </row>
    <row r="537" spans="5:5" ht="15.75" customHeight="1">
      <c r="E537" s="4"/>
    </row>
    <row r="538" spans="5:5" ht="15.75" customHeight="1">
      <c r="E538" s="4"/>
    </row>
    <row r="539" spans="5:5" ht="15.75" customHeight="1">
      <c r="E539" s="4"/>
    </row>
    <row r="540" spans="5:5" ht="15.75" customHeight="1">
      <c r="E540" s="4"/>
    </row>
    <row r="541" spans="5:5" ht="15.75" customHeight="1">
      <c r="E541" s="4"/>
    </row>
    <row r="542" spans="5:5" ht="15.75" customHeight="1">
      <c r="E542" s="4"/>
    </row>
    <row r="543" spans="5:5" ht="15.75" customHeight="1">
      <c r="E543" s="4"/>
    </row>
    <row r="544" spans="5:5" ht="15.75" customHeight="1">
      <c r="E544" s="4"/>
    </row>
    <row r="545" spans="5:5" ht="15.75" customHeight="1">
      <c r="E545" s="4"/>
    </row>
    <row r="546" spans="5:5" ht="15.75" customHeight="1">
      <c r="E546" s="4"/>
    </row>
    <row r="547" spans="5:5" ht="15.75" customHeight="1">
      <c r="E547" s="4"/>
    </row>
    <row r="548" spans="5:5" ht="15.75" customHeight="1">
      <c r="E548" s="4"/>
    </row>
    <row r="549" spans="5:5" ht="15.75" customHeight="1">
      <c r="E549" s="4"/>
    </row>
    <row r="550" spans="5:5" ht="15.75" customHeight="1">
      <c r="E550" s="4"/>
    </row>
    <row r="551" spans="5:5" ht="15.75" customHeight="1">
      <c r="E551" s="4"/>
    </row>
    <row r="552" spans="5:5" ht="15.75" customHeight="1">
      <c r="E552" s="4"/>
    </row>
    <row r="553" spans="5:5" ht="15.75" customHeight="1">
      <c r="E553" s="4"/>
    </row>
    <row r="554" spans="5:5" ht="15.75" customHeight="1">
      <c r="E554" s="4"/>
    </row>
    <row r="555" spans="5:5" ht="15.75" customHeight="1">
      <c r="E555" s="4"/>
    </row>
    <row r="556" spans="5:5" ht="15.75" customHeight="1">
      <c r="E556" s="4"/>
    </row>
    <row r="557" spans="5:5" ht="15.75" customHeight="1">
      <c r="E557" s="4"/>
    </row>
    <row r="558" spans="5:5" ht="15.75" customHeight="1">
      <c r="E558" s="4"/>
    </row>
    <row r="559" spans="5:5" ht="15.75" customHeight="1">
      <c r="E559" s="4"/>
    </row>
    <row r="560" spans="5:5" ht="15.75" customHeight="1">
      <c r="E560" s="4"/>
    </row>
    <row r="561" spans="5:5" ht="15.75" customHeight="1">
      <c r="E561" s="4"/>
    </row>
    <row r="562" spans="5:5" ht="15.75" customHeight="1">
      <c r="E562" s="4"/>
    </row>
    <row r="563" spans="5:5" ht="15.75" customHeight="1">
      <c r="E563" s="4"/>
    </row>
    <row r="564" spans="5:5" ht="15.75" customHeight="1">
      <c r="E564" s="4"/>
    </row>
    <row r="565" spans="5:5" ht="15.75" customHeight="1">
      <c r="E565" s="4"/>
    </row>
    <row r="566" spans="5:5" ht="15.75" customHeight="1">
      <c r="E566" s="4"/>
    </row>
    <row r="567" spans="5:5" ht="15.75" customHeight="1">
      <c r="E567" s="4"/>
    </row>
    <row r="568" spans="5:5" ht="15.75" customHeight="1">
      <c r="E568" s="4"/>
    </row>
    <row r="569" spans="5:5" ht="15.75" customHeight="1">
      <c r="E569" s="4"/>
    </row>
    <row r="570" spans="5:5" ht="15.75" customHeight="1">
      <c r="E570" s="4"/>
    </row>
    <row r="571" spans="5:5" ht="15.75" customHeight="1">
      <c r="E571" s="4"/>
    </row>
    <row r="572" spans="5:5" ht="15.75" customHeight="1">
      <c r="E572" s="4"/>
    </row>
    <row r="573" spans="5:5" ht="15.75" customHeight="1">
      <c r="E573" s="4"/>
    </row>
    <row r="574" spans="5:5" ht="15.75" customHeight="1">
      <c r="E574" s="4"/>
    </row>
    <row r="575" spans="5:5" ht="15.75" customHeight="1">
      <c r="E575" s="4"/>
    </row>
    <row r="576" spans="5:5" ht="15.75" customHeight="1">
      <c r="E576" s="4"/>
    </row>
    <row r="577" spans="5:5" ht="15.75" customHeight="1">
      <c r="E577" s="4"/>
    </row>
    <row r="578" spans="5:5" ht="15.75" customHeight="1">
      <c r="E578" s="4"/>
    </row>
    <row r="579" spans="5:5" ht="15.75" customHeight="1">
      <c r="E579" s="4"/>
    </row>
    <row r="580" spans="5:5" ht="15.75" customHeight="1">
      <c r="E580" s="4"/>
    </row>
    <row r="581" spans="5:5" ht="15.75" customHeight="1">
      <c r="E581" s="4"/>
    </row>
    <row r="582" spans="5:5" ht="15.75" customHeight="1">
      <c r="E582" s="4"/>
    </row>
    <row r="583" spans="5:5" ht="15.75" customHeight="1">
      <c r="E583" s="4"/>
    </row>
    <row r="584" spans="5:5" ht="15.75" customHeight="1">
      <c r="E584" s="4"/>
    </row>
    <row r="585" spans="5:5" ht="15.75" customHeight="1">
      <c r="E585" s="4"/>
    </row>
    <row r="586" spans="5:5" ht="15.75" customHeight="1">
      <c r="E586" s="4"/>
    </row>
    <row r="587" spans="5:5" ht="15.75" customHeight="1">
      <c r="E587" s="4"/>
    </row>
    <row r="588" spans="5:5" ht="15.75" customHeight="1">
      <c r="E588" s="4"/>
    </row>
    <row r="589" spans="5:5" ht="15.75" customHeight="1">
      <c r="E589" s="4"/>
    </row>
    <row r="590" spans="5:5" ht="15.75" customHeight="1">
      <c r="E590" s="4"/>
    </row>
    <row r="591" spans="5:5" ht="15.75" customHeight="1">
      <c r="E591" s="4"/>
    </row>
    <row r="592" spans="5:5" ht="15.75" customHeight="1">
      <c r="E592" s="4"/>
    </row>
    <row r="593" spans="5:5" ht="15.75" customHeight="1">
      <c r="E593" s="4"/>
    </row>
    <row r="594" spans="5:5" ht="15.75" customHeight="1">
      <c r="E594" s="4"/>
    </row>
    <row r="595" spans="5:5" ht="15.75" customHeight="1">
      <c r="E595" s="4"/>
    </row>
    <row r="596" spans="5:5" ht="15.75" customHeight="1">
      <c r="E596" s="4"/>
    </row>
    <row r="597" spans="5:5" ht="15.75" customHeight="1">
      <c r="E597" s="4"/>
    </row>
    <row r="598" spans="5:5" ht="15.75" customHeight="1">
      <c r="E598" s="4"/>
    </row>
    <row r="599" spans="5:5" ht="15.75" customHeight="1">
      <c r="E599" s="4"/>
    </row>
    <row r="600" spans="5:5" ht="15.75" customHeight="1">
      <c r="E600" s="4"/>
    </row>
    <row r="601" spans="5:5" ht="15.75" customHeight="1">
      <c r="E601" s="4"/>
    </row>
    <row r="602" spans="5:5" ht="15.75" customHeight="1">
      <c r="E602" s="4"/>
    </row>
    <row r="603" spans="5:5" ht="15.75" customHeight="1">
      <c r="E603" s="4"/>
    </row>
    <row r="604" spans="5:5" ht="15.75" customHeight="1">
      <c r="E604" s="4"/>
    </row>
    <row r="605" spans="5:5" ht="15.75" customHeight="1">
      <c r="E605" s="4"/>
    </row>
    <row r="606" spans="5:5" ht="15.75" customHeight="1">
      <c r="E606" s="4"/>
    </row>
    <row r="607" spans="5:5" ht="15.75" customHeight="1">
      <c r="E607" s="4"/>
    </row>
    <row r="608" spans="5:5" ht="15.75" customHeight="1">
      <c r="E608" s="4"/>
    </row>
    <row r="609" spans="5:5" ht="15.75" customHeight="1">
      <c r="E609" s="4"/>
    </row>
    <row r="610" spans="5:5" ht="15.75" customHeight="1">
      <c r="E610" s="4"/>
    </row>
    <row r="611" spans="5:5" ht="15.75" customHeight="1">
      <c r="E611" s="4"/>
    </row>
    <row r="612" spans="5:5" ht="15.75" customHeight="1">
      <c r="E612" s="4"/>
    </row>
    <row r="613" spans="5:5" ht="15.75" customHeight="1">
      <c r="E613" s="4"/>
    </row>
    <row r="614" spans="5:5" ht="15.75" customHeight="1">
      <c r="E614" s="4"/>
    </row>
    <row r="615" spans="5:5" ht="15.75" customHeight="1">
      <c r="E615" s="4"/>
    </row>
    <row r="616" spans="5:5" ht="15.75" customHeight="1">
      <c r="E616" s="4"/>
    </row>
    <row r="617" spans="5:5" ht="15.75" customHeight="1">
      <c r="E617" s="4"/>
    </row>
    <row r="618" spans="5:5" ht="15.75" customHeight="1">
      <c r="E618" s="4"/>
    </row>
    <row r="619" spans="5:5" ht="15.75" customHeight="1">
      <c r="E619" s="4"/>
    </row>
    <row r="620" spans="5:5" ht="15.75" customHeight="1">
      <c r="E620" s="4"/>
    </row>
    <row r="621" spans="5:5" ht="15.75" customHeight="1">
      <c r="E621" s="4"/>
    </row>
    <row r="622" spans="5:5" ht="15.75" customHeight="1">
      <c r="E622" s="4"/>
    </row>
    <row r="623" spans="5:5" ht="15.75" customHeight="1">
      <c r="E623" s="4"/>
    </row>
    <row r="624" spans="5:5" ht="15.75" customHeight="1">
      <c r="E624" s="4"/>
    </row>
    <row r="625" spans="5:5" ht="15.75" customHeight="1">
      <c r="E625" s="4"/>
    </row>
    <row r="626" spans="5:5" ht="15.75" customHeight="1">
      <c r="E626" s="4"/>
    </row>
    <row r="627" spans="5:5" ht="15.75" customHeight="1">
      <c r="E627" s="4"/>
    </row>
    <row r="628" spans="5:5" ht="15.75" customHeight="1">
      <c r="E628" s="4"/>
    </row>
    <row r="629" spans="5:5" ht="15.75" customHeight="1">
      <c r="E629" s="4"/>
    </row>
    <row r="630" spans="5:5" ht="15.75" customHeight="1">
      <c r="E630" s="4"/>
    </row>
    <row r="631" spans="5:5" ht="15.75" customHeight="1">
      <c r="E631" s="4"/>
    </row>
    <row r="632" spans="5:5" ht="15.75" customHeight="1">
      <c r="E632" s="4"/>
    </row>
    <row r="633" spans="5:5" ht="15.75" customHeight="1">
      <c r="E633" s="4"/>
    </row>
    <row r="634" spans="5:5" ht="15.75" customHeight="1">
      <c r="E634" s="4"/>
    </row>
    <row r="635" spans="5:5" ht="15.75" customHeight="1">
      <c r="E635" s="4"/>
    </row>
    <row r="636" spans="5:5" ht="15.75" customHeight="1">
      <c r="E636" s="4"/>
    </row>
    <row r="637" spans="5:5" ht="15.75" customHeight="1">
      <c r="E637" s="4"/>
    </row>
    <row r="638" spans="5:5" ht="15.75" customHeight="1">
      <c r="E638" s="4"/>
    </row>
    <row r="639" spans="5:5" ht="15.75" customHeight="1">
      <c r="E639" s="4"/>
    </row>
    <row r="640" spans="5:5" ht="15.75" customHeight="1">
      <c r="E640" s="4"/>
    </row>
    <row r="641" spans="5:5" ht="15.75" customHeight="1">
      <c r="E641" s="4"/>
    </row>
    <row r="642" spans="5:5" ht="15.75" customHeight="1">
      <c r="E642" s="4"/>
    </row>
    <row r="643" spans="5:5" ht="15.75" customHeight="1">
      <c r="E643" s="4"/>
    </row>
    <row r="644" spans="5:5" ht="15.75" customHeight="1">
      <c r="E644" s="4"/>
    </row>
    <row r="645" spans="5:5" ht="15.75" customHeight="1">
      <c r="E645" s="4"/>
    </row>
    <row r="646" spans="5:5" ht="15.75" customHeight="1">
      <c r="E646" s="4"/>
    </row>
    <row r="647" spans="5:5" ht="15.75" customHeight="1">
      <c r="E647" s="4"/>
    </row>
    <row r="648" spans="5:5" ht="15.75" customHeight="1">
      <c r="E648" s="4"/>
    </row>
    <row r="649" spans="5:5" ht="15.75" customHeight="1">
      <c r="E649" s="4"/>
    </row>
    <row r="650" spans="5:5" ht="15.75" customHeight="1">
      <c r="E650" s="4"/>
    </row>
    <row r="651" spans="5:5" ht="15.75" customHeight="1">
      <c r="E651" s="4"/>
    </row>
    <row r="652" spans="5:5" ht="15.75" customHeight="1">
      <c r="E652" s="4"/>
    </row>
    <row r="653" spans="5:5" ht="15.75" customHeight="1">
      <c r="E653" s="4"/>
    </row>
    <row r="654" spans="5:5" ht="15.75" customHeight="1">
      <c r="E654" s="4"/>
    </row>
    <row r="655" spans="5:5" ht="15.75" customHeight="1">
      <c r="E655" s="4"/>
    </row>
    <row r="656" spans="5:5" ht="15.75" customHeight="1">
      <c r="E656" s="4"/>
    </row>
    <row r="657" spans="5:5" ht="15.75" customHeight="1">
      <c r="E657" s="4"/>
    </row>
    <row r="658" spans="5:5" ht="15.75" customHeight="1">
      <c r="E658" s="4"/>
    </row>
    <row r="659" spans="5:5" ht="15.75" customHeight="1">
      <c r="E659" s="4"/>
    </row>
    <row r="660" spans="5:5" ht="15.75" customHeight="1">
      <c r="E660" s="4"/>
    </row>
    <row r="661" spans="5:5" ht="15.75" customHeight="1">
      <c r="E661" s="4"/>
    </row>
    <row r="662" spans="5:5" ht="15.75" customHeight="1">
      <c r="E662" s="4"/>
    </row>
    <row r="663" spans="5:5" ht="15.75" customHeight="1">
      <c r="E663" s="4"/>
    </row>
    <row r="664" spans="5:5" ht="15.75" customHeight="1">
      <c r="E664" s="4"/>
    </row>
    <row r="665" spans="5:5" ht="15.75" customHeight="1">
      <c r="E665" s="4"/>
    </row>
    <row r="666" spans="5:5" ht="15.75" customHeight="1">
      <c r="E666" s="4"/>
    </row>
    <row r="667" spans="5:5" ht="15.75" customHeight="1">
      <c r="E667" s="4"/>
    </row>
    <row r="668" spans="5:5" ht="15.75" customHeight="1">
      <c r="E668" s="4"/>
    </row>
    <row r="669" spans="5:5" ht="15.75" customHeight="1">
      <c r="E669" s="4"/>
    </row>
    <row r="670" spans="5:5" ht="15.75" customHeight="1">
      <c r="E670" s="4"/>
    </row>
    <row r="671" spans="5:5" ht="15.75" customHeight="1">
      <c r="E671" s="4"/>
    </row>
    <row r="672" spans="5:5" ht="15.75" customHeight="1">
      <c r="E672" s="4"/>
    </row>
    <row r="673" spans="5:5" ht="15.75" customHeight="1">
      <c r="E673" s="4"/>
    </row>
    <row r="674" spans="5:5" ht="15.75" customHeight="1">
      <c r="E674" s="4"/>
    </row>
    <row r="675" spans="5:5" ht="15.75" customHeight="1">
      <c r="E675" s="4"/>
    </row>
    <row r="676" spans="5:5" ht="15.75" customHeight="1">
      <c r="E676" s="4"/>
    </row>
    <row r="677" spans="5:5" ht="15.75" customHeight="1">
      <c r="E677" s="4"/>
    </row>
    <row r="678" spans="5:5" ht="15.75" customHeight="1">
      <c r="E678" s="4"/>
    </row>
    <row r="679" spans="5:5" ht="15.75" customHeight="1">
      <c r="E679" s="4"/>
    </row>
    <row r="680" spans="5:5" ht="15.75" customHeight="1">
      <c r="E680" s="4"/>
    </row>
    <row r="681" spans="5:5" ht="15.75" customHeight="1">
      <c r="E681" s="4"/>
    </row>
    <row r="682" spans="5:5" ht="15.75" customHeight="1">
      <c r="E682" s="4"/>
    </row>
    <row r="683" spans="5:5" ht="15.75" customHeight="1">
      <c r="E683" s="4"/>
    </row>
    <row r="684" spans="5:5" ht="15.75" customHeight="1">
      <c r="E684" s="4"/>
    </row>
    <row r="685" spans="5:5" ht="15.75" customHeight="1">
      <c r="E685" s="4"/>
    </row>
    <row r="686" spans="5:5" ht="15.75" customHeight="1">
      <c r="E686" s="4"/>
    </row>
    <row r="687" spans="5:5" ht="15.75" customHeight="1">
      <c r="E687" s="4"/>
    </row>
    <row r="688" spans="5:5" ht="15.75" customHeight="1">
      <c r="E688" s="4"/>
    </row>
    <row r="689" spans="5:5" ht="15.75" customHeight="1">
      <c r="E689" s="4"/>
    </row>
    <row r="690" spans="5:5" ht="15.75" customHeight="1">
      <c r="E690" s="4"/>
    </row>
    <row r="691" spans="5:5" ht="15.75" customHeight="1">
      <c r="E691" s="4"/>
    </row>
    <row r="692" spans="5:5" ht="15.75" customHeight="1">
      <c r="E692" s="4"/>
    </row>
    <row r="693" spans="5:5" ht="15.75" customHeight="1">
      <c r="E693" s="4"/>
    </row>
    <row r="694" spans="5:5" ht="15.75" customHeight="1">
      <c r="E694" s="4"/>
    </row>
    <row r="695" spans="5:5" ht="15.75" customHeight="1">
      <c r="E695" s="4"/>
    </row>
    <row r="696" spans="5:5" ht="15.75" customHeight="1">
      <c r="E696" s="4"/>
    </row>
    <row r="697" spans="5:5" ht="15.75" customHeight="1">
      <c r="E697" s="4"/>
    </row>
    <row r="698" spans="5:5" ht="15.75" customHeight="1">
      <c r="E698" s="4"/>
    </row>
    <row r="699" spans="5:5" ht="15.75" customHeight="1">
      <c r="E699" s="4"/>
    </row>
    <row r="700" spans="5:5" ht="15.75" customHeight="1">
      <c r="E700" s="4"/>
    </row>
    <row r="701" spans="5:5" ht="15.75" customHeight="1">
      <c r="E701" s="4"/>
    </row>
    <row r="702" spans="5:5" ht="15.75" customHeight="1">
      <c r="E702" s="4"/>
    </row>
    <row r="703" spans="5:5" ht="15.75" customHeight="1">
      <c r="E703" s="4"/>
    </row>
    <row r="704" spans="5:5" ht="15.75" customHeight="1">
      <c r="E704" s="4"/>
    </row>
    <row r="705" spans="5:5" ht="15.75" customHeight="1">
      <c r="E705" s="4"/>
    </row>
    <row r="706" spans="5:5" ht="15.75" customHeight="1">
      <c r="E706" s="4"/>
    </row>
    <row r="707" spans="5:5" ht="15.75" customHeight="1">
      <c r="E707" s="4"/>
    </row>
    <row r="708" spans="5:5" ht="15.75" customHeight="1">
      <c r="E708" s="4"/>
    </row>
    <row r="709" spans="5:5" ht="15.75" customHeight="1">
      <c r="E709" s="4"/>
    </row>
    <row r="710" spans="5:5" ht="15.75" customHeight="1">
      <c r="E710" s="4"/>
    </row>
    <row r="711" spans="5:5" ht="15.75" customHeight="1">
      <c r="E711" s="4"/>
    </row>
    <row r="712" spans="5:5" ht="15.75" customHeight="1">
      <c r="E712" s="4"/>
    </row>
    <row r="713" spans="5:5" ht="15.75" customHeight="1">
      <c r="E713" s="4"/>
    </row>
    <row r="714" spans="5:5" ht="15.75" customHeight="1">
      <c r="E714" s="4"/>
    </row>
    <row r="715" spans="5:5" ht="15.75" customHeight="1">
      <c r="E715" s="4"/>
    </row>
    <row r="716" spans="5:5" ht="15.75" customHeight="1">
      <c r="E716" s="4"/>
    </row>
    <row r="717" spans="5:5" ht="15.75" customHeight="1">
      <c r="E717" s="4"/>
    </row>
    <row r="718" spans="5:5" ht="15.75" customHeight="1">
      <c r="E718" s="4"/>
    </row>
    <row r="719" spans="5:5" ht="15.75" customHeight="1">
      <c r="E719" s="4"/>
    </row>
    <row r="720" spans="5:5" ht="15.75" customHeight="1">
      <c r="E720" s="4"/>
    </row>
    <row r="721" spans="5:5" ht="15.75" customHeight="1">
      <c r="E721" s="4"/>
    </row>
    <row r="722" spans="5:5" ht="15.75" customHeight="1">
      <c r="E722" s="4"/>
    </row>
    <row r="723" spans="5:5" ht="15.75" customHeight="1">
      <c r="E723" s="4"/>
    </row>
    <row r="724" spans="5:5" ht="15.75" customHeight="1">
      <c r="E724" s="4"/>
    </row>
    <row r="725" spans="5:5" ht="15.75" customHeight="1">
      <c r="E725" s="4"/>
    </row>
    <row r="726" spans="5:5" ht="15.75" customHeight="1">
      <c r="E726" s="4"/>
    </row>
    <row r="727" spans="5:5" ht="15.75" customHeight="1">
      <c r="E727" s="4"/>
    </row>
    <row r="728" spans="5:5" ht="15.75" customHeight="1">
      <c r="E728" s="4"/>
    </row>
    <row r="729" spans="5:5" ht="15.75" customHeight="1">
      <c r="E729" s="4"/>
    </row>
    <row r="730" spans="5:5" ht="15.75" customHeight="1">
      <c r="E730" s="4"/>
    </row>
    <row r="731" spans="5:5" ht="15.75" customHeight="1">
      <c r="E731" s="4"/>
    </row>
    <row r="732" spans="5:5" ht="15.75" customHeight="1">
      <c r="E732" s="4"/>
    </row>
    <row r="733" spans="5:5" ht="15.75" customHeight="1">
      <c r="E733" s="4"/>
    </row>
    <row r="734" spans="5:5" ht="15.75" customHeight="1">
      <c r="E734" s="4"/>
    </row>
    <row r="735" spans="5:5" ht="15.75" customHeight="1">
      <c r="E735" s="4"/>
    </row>
    <row r="736" spans="5:5" ht="15.75" customHeight="1">
      <c r="E736" s="4"/>
    </row>
    <row r="737" spans="5:5" ht="15.75" customHeight="1">
      <c r="E737" s="4"/>
    </row>
    <row r="738" spans="5:5" ht="15.75" customHeight="1">
      <c r="E738" s="4"/>
    </row>
    <row r="739" spans="5:5" ht="15.75" customHeight="1">
      <c r="E739" s="4"/>
    </row>
    <row r="740" spans="5:5" ht="15.75" customHeight="1">
      <c r="E740" s="4"/>
    </row>
    <row r="741" spans="5:5" ht="15.75" customHeight="1">
      <c r="E741" s="4"/>
    </row>
    <row r="742" spans="5:5" ht="15.75" customHeight="1">
      <c r="E742" s="4"/>
    </row>
    <row r="743" spans="5:5" ht="15.75" customHeight="1">
      <c r="E743" s="4"/>
    </row>
    <row r="744" spans="5:5" ht="15.75" customHeight="1">
      <c r="E744" s="4"/>
    </row>
    <row r="745" spans="5:5" ht="15.75" customHeight="1">
      <c r="E745" s="4"/>
    </row>
    <row r="746" spans="5:5" ht="15.75" customHeight="1">
      <c r="E746" s="4"/>
    </row>
    <row r="747" spans="5:5" ht="15.75" customHeight="1">
      <c r="E747" s="4"/>
    </row>
    <row r="748" spans="5:5" ht="15.75" customHeight="1">
      <c r="E748" s="4"/>
    </row>
    <row r="749" spans="5:5" ht="15.75" customHeight="1">
      <c r="E749" s="4"/>
    </row>
    <row r="750" spans="5:5" ht="15.75" customHeight="1">
      <c r="E750" s="4"/>
    </row>
    <row r="751" spans="5:5" ht="15.75" customHeight="1">
      <c r="E751" s="4"/>
    </row>
    <row r="752" spans="5:5" ht="15.75" customHeight="1">
      <c r="E752" s="4"/>
    </row>
    <row r="753" spans="5:5" ht="15.75" customHeight="1">
      <c r="E753" s="4"/>
    </row>
    <row r="754" spans="5:5" ht="15.75" customHeight="1">
      <c r="E754" s="4"/>
    </row>
    <row r="755" spans="5:5" ht="15.75" customHeight="1">
      <c r="E755" s="4"/>
    </row>
    <row r="756" spans="5:5" ht="15.75" customHeight="1">
      <c r="E756" s="4"/>
    </row>
    <row r="757" spans="5:5" ht="15.75" customHeight="1">
      <c r="E757" s="4"/>
    </row>
    <row r="758" spans="5:5" ht="15.75" customHeight="1">
      <c r="E758" s="4"/>
    </row>
    <row r="759" spans="5:5" ht="15.75" customHeight="1">
      <c r="E759" s="4"/>
    </row>
    <row r="760" spans="5:5" ht="15.75" customHeight="1">
      <c r="E760" s="4"/>
    </row>
    <row r="761" spans="5:5" ht="15.75" customHeight="1">
      <c r="E761" s="4"/>
    </row>
    <row r="762" spans="5:5" ht="15.75" customHeight="1">
      <c r="E762" s="4"/>
    </row>
    <row r="763" spans="5:5" ht="15.75" customHeight="1">
      <c r="E763" s="4"/>
    </row>
    <row r="764" spans="5:5" ht="15.75" customHeight="1">
      <c r="E764" s="4"/>
    </row>
    <row r="765" spans="5:5" ht="15.75" customHeight="1">
      <c r="E765" s="4"/>
    </row>
    <row r="766" spans="5:5" ht="15.75" customHeight="1">
      <c r="E766" s="4"/>
    </row>
    <row r="767" spans="5:5" ht="15.75" customHeight="1">
      <c r="E767" s="4"/>
    </row>
    <row r="768" spans="5:5" ht="15.75" customHeight="1">
      <c r="E768" s="4"/>
    </row>
    <row r="769" spans="5:5" ht="15.75" customHeight="1">
      <c r="E769" s="4"/>
    </row>
    <row r="770" spans="5:5" ht="15.75" customHeight="1">
      <c r="E770" s="4"/>
    </row>
    <row r="771" spans="5:5" ht="15.75" customHeight="1">
      <c r="E771" s="4"/>
    </row>
    <row r="772" spans="5:5" ht="15.75" customHeight="1">
      <c r="E772" s="4"/>
    </row>
    <row r="773" spans="5:5" ht="15.75" customHeight="1">
      <c r="E773" s="4"/>
    </row>
    <row r="774" spans="5:5" ht="15.75" customHeight="1">
      <c r="E774" s="4"/>
    </row>
    <row r="775" spans="5:5" ht="15.75" customHeight="1">
      <c r="E775" s="4"/>
    </row>
    <row r="776" spans="5:5" ht="15.75" customHeight="1">
      <c r="E776" s="4"/>
    </row>
    <row r="777" spans="5:5" ht="15.75" customHeight="1">
      <c r="E777" s="4"/>
    </row>
    <row r="778" spans="5:5" ht="15.75" customHeight="1">
      <c r="E778" s="4"/>
    </row>
    <row r="779" spans="5:5" ht="15.75" customHeight="1">
      <c r="E779" s="4"/>
    </row>
    <row r="780" spans="5:5" ht="15.75" customHeight="1">
      <c r="E780" s="4"/>
    </row>
    <row r="781" spans="5:5" ht="15.75" customHeight="1">
      <c r="E781" s="4"/>
    </row>
    <row r="782" spans="5:5" ht="15.75" customHeight="1">
      <c r="E782" s="4"/>
    </row>
    <row r="783" spans="5:5" ht="15.75" customHeight="1">
      <c r="E783" s="4"/>
    </row>
    <row r="784" spans="5:5" ht="15.75" customHeight="1">
      <c r="E784" s="4"/>
    </row>
    <row r="785" spans="5:5" ht="15.75" customHeight="1">
      <c r="E785" s="4"/>
    </row>
    <row r="786" spans="5:5" ht="15.75" customHeight="1">
      <c r="E786" s="4"/>
    </row>
    <row r="787" spans="5:5" ht="15.75" customHeight="1">
      <c r="E787" s="4"/>
    </row>
    <row r="788" spans="5:5" ht="15.75" customHeight="1">
      <c r="E788" s="4"/>
    </row>
    <row r="789" spans="5:5" ht="15.75" customHeight="1">
      <c r="E789" s="4"/>
    </row>
    <row r="790" spans="5:5" ht="15.75" customHeight="1">
      <c r="E790" s="4"/>
    </row>
    <row r="791" spans="5:5" ht="15.75" customHeight="1">
      <c r="E791" s="4"/>
    </row>
    <row r="792" spans="5:5" ht="15.75" customHeight="1">
      <c r="E792" s="4"/>
    </row>
    <row r="793" spans="5:5" ht="15.75" customHeight="1">
      <c r="E793" s="4"/>
    </row>
    <row r="794" spans="5:5" ht="15.75" customHeight="1">
      <c r="E794" s="4"/>
    </row>
    <row r="795" spans="5:5" ht="15.75" customHeight="1">
      <c r="E795" s="4"/>
    </row>
    <row r="796" spans="5:5" ht="15.75" customHeight="1">
      <c r="E796" s="4"/>
    </row>
    <row r="797" spans="5:5" ht="15.75" customHeight="1">
      <c r="E797" s="4"/>
    </row>
    <row r="798" spans="5:5" ht="15.75" customHeight="1">
      <c r="E798" s="4"/>
    </row>
    <row r="799" spans="5:5" ht="15.75" customHeight="1">
      <c r="E799" s="4"/>
    </row>
    <row r="800" spans="5:5" ht="15.75" customHeight="1">
      <c r="E800" s="4"/>
    </row>
    <row r="801" spans="5:5" ht="15.75" customHeight="1">
      <c r="E801" s="4"/>
    </row>
    <row r="802" spans="5:5" ht="15.75" customHeight="1">
      <c r="E802" s="4"/>
    </row>
    <row r="803" spans="5:5" ht="15.75" customHeight="1">
      <c r="E803" s="4"/>
    </row>
    <row r="804" spans="5:5" ht="15.75" customHeight="1">
      <c r="E804" s="4"/>
    </row>
    <row r="805" spans="5:5" ht="15.75" customHeight="1">
      <c r="E805" s="4"/>
    </row>
    <row r="806" spans="5:5" ht="15.75" customHeight="1">
      <c r="E806" s="4"/>
    </row>
    <row r="807" spans="5:5" ht="15.75" customHeight="1">
      <c r="E807" s="4"/>
    </row>
    <row r="808" spans="5:5" ht="15.75" customHeight="1">
      <c r="E808" s="4"/>
    </row>
    <row r="809" spans="5:5" ht="15.75" customHeight="1">
      <c r="E809" s="4"/>
    </row>
    <row r="810" spans="5:5" ht="15.75" customHeight="1">
      <c r="E810" s="4"/>
    </row>
    <row r="811" spans="5:5" ht="15.75" customHeight="1">
      <c r="E811" s="4"/>
    </row>
    <row r="812" spans="5:5" ht="15.75" customHeight="1">
      <c r="E812" s="4"/>
    </row>
    <row r="813" spans="5:5" ht="15.75" customHeight="1">
      <c r="E813" s="4"/>
    </row>
    <row r="814" spans="5:5" ht="15.75" customHeight="1">
      <c r="E814" s="4"/>
    </row>
    <row r="815" spans="5:5" ht="15.75" customHeight="1">
      <c r="E815" s="4"/>
    </row>
    <row r="816" spans="5:5" ht="15.75" customHeight="1">
      <c r="E816" s="4"/>
    </row>
    <row r="817" spans="5:5" ht="15.75" customHeight="1">
      <c r="E817" s="4"/>
    </row>
    <row r="818" spans="5:5" ht="15.75" customHeight="1">
      <c r="E818" s="4"/>
    </row>
    <row r="819" spans="5:5" ht="15.75" customHeight="1">
      <c r="E819" s="4"/>
    </row>
    <row r="820" spans="5:5" ht="15.75" customHeight="1">
      <c r="E820" s="4"/>
    </row>
    <row r="821" spans="5:5" ht="15.75" customHeight="1">
      <c r="E821" s="4"/>
    </row>
    <row r="822" spans="5:5" ht="15.75" customHeight="1">
      <c r="E822" s="4"/>
    </row>
    <row r="823" spans="5:5" ht="15.75" customHeight="1">
      <c r="E823" s="4"/>
    </row>
    <row r="824" spans="5:5" ht="15.75" customHeight="1">
      <c r="E824" s="4"/>
    </row>
    <row r="825" spans="5:5" ht="15.75" customHeight="1">
      <c r="E825" s="4"/>
    </row>
    <row r="826" spans="5:5" ht="15.75" customHeight="1">
      <c r="E826" s="4"/>
    </row>
    <row r="827" spans="5:5" ht="15.75" customHeight="1">
      <c r="E827" s="4"/>
    </row>
    <row r="828" spans="5:5" ht="15.75" customHeight="1">
      <c r="E828" s="4"/>
    </row>
    <row r="829" spans="5:5" ht="15.75" customHeight="1">
      <c r="E829" s="4"/>
    </row>
    <row r="830" spans="5:5" ht="15.75" customHeight="1">
      <c r="E830" s="4"/>
    </row>
    <row r="831" spans="5:5" ht="15.75" customHeight="1">
      <c r="E831" s="4"/>
    </row>
    <row r="832" spans="5:5" ht="15.75" customHeight="1">
      <c r="E832" s="4"/>
    </row>
    <row r="833" spans="5:5" ht="15.75" customHeight="1">
      <c r="E833" s="4"/>
    </row>
    <row r="834" spans="5:5" ht="15.75" customHeight="1">
      <c r="E834" s="4"/>
    </row>
    <row r="835" spans="5:5" ht="15.75" customHeight="1">
      <c r="E835" s="4"/>
    </row>
    <row r="836" spans="5:5" ht="15.75" customHeight="1">
      <c r="E836" s="4"/>
    </row>
    <row r="837" spans="5:5" ht="15.75" customHeight="1">
      <c r="E837" s="4"/>
    </row>
    <row r="838" spans="5:5" ht="15.75" customHeight="1">
      <c r="E838" s="4"/>
    </row>
    <row r="839" spans="5:5" ht="15.75" customHeight="1">
      <c r="E839" s="4"/>
    </row>
    <row r="840" spans="5:5" ht="15.75" customHeight="1">
      <c r="E840" s="4"/>
    </row>
    <row r="841" spans="5:5" ht="15.75" customHeight="1">
      <c r="E841" s="4"/>
    </row>
    <row r="842" spans="5:5" ht="15.75" customHeight="1">
      <c r="E842" s="4"/>
    </row>
    <row r="843" spans="5:5" ht="15.75" customHeight="1">
      <c r="E843" s="4"/>
    </row>
    <row r="844" spans="5:5" ht="15.75" customHeight="1">
      <c r="E844" s="4"/>
    </row>
    <row r="845" spans="5:5" ht="15.75" customHeight="1">
      <c r="E845" s="4"/>
    </row>
    <row r="846" spans="5:5" ht="15.75" customHeight="1">
      <c r="E846" s="4"/>
    </row>
    <row r="847" spans="5:5" ht="15.75" customHeight="1">
      <c r="E847" s="4"/>
    </row>
    <row r="848" spans="5:5" ht="15.75" customHeight="1">
      <c r="E848" s="4"/>
    </row>
    <row r="849" spans="5:5" ht="15.75" customHeight="1">
      <c r="E849" s="4"/>
    </row>
    <row r="850" spans="5:5" ht="15.75" customHeight="1">
      <c r="E850" s="4"/>
    </row>
    <row r="851" spans="5:5" ht="15.75" customHeight="1">
      <c r="E851" s="4"/>
    </row>
    <row r="852" spans="5:5" ht="15.75" customHeight="1">
      <c r="E852" s="4"/>
    </row>
    <row r="853" spans="5:5" ht="15.75" customHeight="1">
      <c r="E853" s="4"/>
    </row>
    <row r="854" spans="5:5" ht="15.75" customHeight="1">
      <c r="E854" s="4"/>
    </row>
    <row r="855" spans="5:5" ht="15.75" customHeight="1">
      <c r="E855" s="4"/>
    </row>
    <row r="856" spans="5:5" ht="15.75" customHeight="1">
      <c r="E856" s="4"/>
    </row>
    <row r="857" spans="5:5" ht="15.75" customHeight="1">
      <c r="E857" s="4"/>
    </row>
    <row r="858" spans="5:5" ht="15.75" customHeight="1">
      <c r="E858" s="4"/>
    </row>
    <row r="859" spans="5:5" ht="15.75" customHeight="1">
      <c r="E859" s="4"/>
    </row>
    <row r="860" spans="5:5" ht="15.75" customHeight="1">
      <c r="E860" s="4"/>
    </row>
    <row r="861" spans="5:5" ht="15.75" customHeight="1">
      <c r="E861" s="4"/>
    </row>
    <row r="862" spans="5:5" ht="15.75" customHeight="1">
      <c r="E862" s="4"/>
    </row>
    <row r="863" spans="5:5" ht="15.75" customHeight="1">
      <c r="E863" s="4"/>
    </row>
    <row r="864" spans="5:5" ht="15.75" customHeight="1">
      <c r="E864" s="4"/>
    </row>
    <row r="865" spans="5:5" ht="15.75" customHeight="1">
      <c r="E865" s="4"/>
    </row>
    <row r="866" spans="5:5" ht="15.75" customHeight="1">
      <c r="E866" s="4"/>
    </row>
    <row r="867" spans="5:5" ht="15.75" customHeight="1">
      <c r="E867" s="4"/>
    </row>
    <row r="868" spans="5:5" ht="15.75" customHeight="1">
      <c r="E868" s="4"/>
    </row>
    <row r="869" spans="5:5" ht="15.75" customHeight="1">
      <c r="E869" s="4"/>
    </row>
    <row r="870" spans="5:5" ht="15.75" customHeight="1">
      <c r="E870" s="4"/>
    </row>
    <row r="871" spans="5:5" ht="15.75" customHeight="1">
      <c r="E871" s="4"/>
    </row>
    <row r="872" spans="5:5" ht="15.75" customHeight="1">
      <c r="E872" s="4"/>
    </row>
    <row r="873" spans="5:5" ht="15.75" customHeight="1">
      <c r="E873" s="4"/>
    </row>
    <row r="874" spans="5:5" ht="15.75" customHeight="1">
      <c r="E874" s="4"/>
    </row>
    <row r="875" spans="5:5" ht="15.75" customHeight="1">
      <c r="E875" s="4"/>
    </row>
    <row r="876" spans="5:5" ht="15.75" customHeight="1">
      <c r="E876" s="4"/>
    </row>
    <row r="877" spans="5:5" ht="15.75" customHeight="1">
      <c r="E877" s="4"/>
    </row>
    <row r="878" spans="5:5" ht="15.75" customHeight="1">
      <c r="E878" s="4"/>
    </row>
    <row r="879" spans="5:5" ht="15.75" customHeight="1">
      <c r="E879" s="4"/>
    </row>
    <row r="880" spans="5:5" ht="15.75" customHeight="1">
      <c r="E880" s="4"/>
    </row>
    <row r="881" spans="5:5" ht="15.75" customHeight="1">
      <c r="E881" s="4"/>
    </row>
    <row r="882" spans="5:5" ht="15.75" customHeight="1">
      <c r="E882" s="4"/>
    </row>
    <row r="883" spans="5:5" ht="15.75" customHeight="1">
      <c r="E883" s="4"/>
    </row>
    <row r="884" spans="5:5" ht="15.75" customHeight="1">
      <c r="E884" s="4"/>
    </row>
    <row r="885" spans="5:5" ht="15.75" customHeight="1">
      <c r="E885" s="4"/>
    </row>
    <row r="886" spans="5:5" ht="15.75" customHeight="1">
      <c r="E886" s="4"/>
    </row>
    <row r="887" spans="5:5" ht="15.75" customHeight="1">
      <c r="E887" s="4"/>
    </row>
    <row r="888" spans="5:5" ht="15.75" customHeight="1">
      <c r="E888" s="4"/>
    </row>
    <row r="889" spans="5:5" ht="15.75" customHeight="1">
      <c r="E889" s="4"/>
    </row>
    <row r="890" spans="5:5" ht="15.75" customHeight="1">
      <c r="E890" s="4"/>
    </row>
    <row r="891" spans="5:5" ht="15.75" customHeight="1">
      <c r="E891" s="4"/>
    </row>
    <row r="892" spans="5:5" ht="15.75" customHeight="1">
      <c r="E892" s="4"/>
    </row>
    <row r="893" spans="5:5" ht="15.75" customHeight="1">
      <c r="E893" s="4"/>
    </row>
    <row r="894" spans="5:5" ht="15.75" customHeight="1">
      <c r="E894" s="4"/>
    </row>
    <row r="895" spans="5:5" ht="15.75" customHeight="1">
      <c r="E895" s="4"/>
    </row>
    <row r="896" spans="5:5" ht="15.75" customHeight="1">
      <c r="E896" s="4"/>
    </row>
    <row r="897" spans="5:5" ht="15.75" customHeight="1">
      <c r="E897" s="4"/>
    </row>
    <row r="898" spans="5:5" ht="15.75" customHeight="1">
      <c r="E898" s="4"/>
    </row>
    <row r="899" spans="5:5" ht="15.75" customHeight="1">
      <c r="E899" s="4"/>
    </row>
    <row r="900" spans="5:5" ht="15.75" customHeight="1">
      <c r="E900" s="4"/>
    </row>
    <row r="901" spans="5:5" ht="15.75" customHeight="1">
      <c r="E901" s="4"/>
    </row>
    <row r="902" spans="5:5" ht="15.75" customHeight="1">
      <c r="E902" s="4"/>
    </row>
    <row r="903" spans="5:5" ht="15.75" customHeight="1">
      <c r="E903" s="4"/>
    </row>
    <row r="904" spans="5:5" ht="15.75" customHeight="1">
      <c r="E904" s="4"/>
    </row>
    <row r="905" spans="5:5" ht="15.75" customHeight="1">
      <c r="E905" s="4"/>
    </row>
    <row r="906" spans="5:5" ht="15.75" customHeight="1">
      <c r="E906" s="4"/>
    </row>
    <row r="907" spans="5:5" ht="15.75" customHeight="1">
      <c r="E907" s="4"/>
    </row>
    <row r="908" spans="5:5" ht="15.75" customHeight="1">
      <c r="E908" s="4"/>
    </row>
    <row r="909" spans="5:5" ht="15.75" customHeight="1">
      <c r="E909" s="4"/>
    </row>
    <row r="910" spans="5:5" ht="15.75" customHeight="1">
      <c r="E910" s="4"/>
    </row>
    <row r="911" spans="5:5" ht="15.75" customHeight="1">
      <c r="E911" s="4"/>
    </row>
    <row r="912" spans="5:5" ht="15.75" customHeight="1">
      <c r="E912" s="4"/>
    </row>
    <row r="913" spans="5:5" ht="15.75" customHeight="1">
      <c r="E913" s="4"/>
    </row>
    <row r="914" spans="5:5" ht="15.75" customHeight="1">
      <c r="E914" s="4"/>
    </row>
    <row r="915" spans="5:5" ht="15.75" customHeight="1">
      <c r="E915" s="4"/>
    </row>
    <row r="916" spans="5:5" ht="15.75" customHeight="1">
      <c r="E916" s="4"/>
    </row>
    <row r="917" spans="5:5" ht="15.75" customHeight="1">
      <c r="E917" s="4"/>
    </row>
    <row r="918" spans="5:5" ht="15.75" customHeight="1">
      <c r="E918" s="4"/>
    </row>
    <row r="919" spans="5:5" ht="15.75" customHeight="1">
      <c r="E919" s="4"/>
    </row>
    <row r="920" spans="5:5" ht="15.75" customHeight="1">
      <c r="E920" s="4"/>
    </row>
    <row r="921" spans="5:5" ht="15.75" customHeight="1">
      <c r="E921" s="4"/>
    </row>
    <row r="922" spans="5:5" ht="15.75" customHeight="1">
      <c r="E922" s="4"/>
    </row>
    <row r="923" spans="5:5" ht="15.75" customHeight="1">
      <c r="E923" s="4"/>
    </row>
    <row r="924" spans="5:5" ht="15.75" customHeight="1">
      <c r="E924" s="4"/>
    </row>
    <row r="925" spans="5:5" ht="15.75" customHeight="1">
      <c r="E925" s="4"/>
    </row>
    <row r="926" spans="5:5" ht="15.75" customHeight="1">
      <c r="E926" s="4"/>
    </row>
    <row r="927" spans="5:5" ht="15.75" customHeight="1">
      <c r="E927" s="4"/>
    </row>
    <row r="928" spans="5:5" ht="15.75" customHeight="1">
      <c r="E928" s="4"/>
    </row>
    <row r="929" spans="5:5" ht="15.75" customHeight="1">
      <c r="E929" s="4"/>
    </row>
    <row r="930" spans="5:5" ht="15.75" customHeight="1">
      <c r="E930" s="4"/>
    </row>
    <row r="931" spans="5:5" ht="15.75" customHeight="1">
      <c r="E931" s="4"/>
    </row>
    <row r="932" spans="5:5" ht="15.75" customHeight="1">
      <c r="E932" s="4"/>
    </row>
    <row r="933" spans="5:5" ht="15.75" customHeight="1">
      <c r="E933" s="4"/>
    </row>
    <row r="934" spans="5:5" ht="15.75" customHeight="1">
      <c r="E934" s="4"/>
    </row>
    <row r="935" spans="5:5" ht="15.75" customHeight="1">
      <c r="E935" s="4"/>
    </row>
    <row r="936" spans="5:5" ht="15.75" customHeight="1">
      <c r="E936" s="4"/>
    </row>
    <row r="937" spans="5:5" ht="15.75" customHeight="1">
      <c r="E937" s="4"/>
    </row>
    <row r="938" spans="5:5" ht="15.75" customHeight="1">
      <c r="E938" s="4"/>
    </row>
    <row r="939" spans="5:5" ht="15.75" customHeight="1">
      <c r="E939" s="4"/>
    </row>
    <row r="940" spans="5:5" ht="15.75" customHeight="1">
      <c r="E940" s="4"/>
    </row>
    <row r="941" spans="5:5" ht="15.75" customHeight="1">
      <c r="E941" s="4"/>
    </row>
    <row r="942" spans="5:5" ht="15.75" customHeight="1">
      <c r="E942" s="4"/>
    </row>
    <row r="943" spans="5:5" ht="15.75" customHeight="1">
      <c r="E943" s="4"/>
    </row>
    <row r="944" spans="5:5" ht="15.75" customHeight="1">
      <c r="E944" s="4"/>
    </row>
    <row r="945" spans="5:5" ht="15.75" customHeight="1">
      <c r="E945" s="4"/>
    </row>
    <row r="946" spans="5:5" ht="15.75" customHeight="1">
      <c r="E946" s="4"/>
    </row>
    <row r="947" spans="5:5" ht="15.75" customHeight="1">
      <c r="E947" s="4"/>
    </row>
    <row r="948" spans="5:5" ht="15.75" customHeight="1">
      <c r="E948" s="4"/>
    </row>
    <row r="949" spans="5:5" ht="15.75" customHeight="1">
      <c r="E949" s="4"/>
    </row>
    <row r="950" spans="5:5" ht="15.75" customHeight="1">
      <c r="E950" s="4"/>
    </row>
    <row r="951" spans="5:5" ht="15.75" customHeight="1">
      <c r="E951" s="4"/>
    </row>
    <row r="952" spans="5:5" ht="15.75" customHeight="1">
      <c r="E952" s="4"/>
    </row>
    <row r="953" spans="5:5" ht="15.75" customHeight="1">
      <c r="E953" s="4"/>
    </row>
    <row r="954" spans="5:5" ht="15.75" customHeight="1">
      <c r="E954" s="4"/>
    </row>
    <row r="955" spans="5:5" ht="15.75" customHeight="1">
      <c r="E955" s="4"/>
    </row>
    <row r="956" spans="5:5" ht="15.75" customHeight="1">
      <c r="E956" s="4"/>
    </row>
    <row r="957" spans="5:5" ht="15.75" customHeight="1">
      <c r="E957" s="4"/>
    </row>
    <row r="958" spans="5:5" ht="15.75" customHeight="1">
      <c r="E958" s="4"/>
    </row>
    <row r="959" spans="5:5" ht="15.75" customHeight="1">
      <c r="E959" s="4"/>
    </row>
    <row r="960" spans="5:5" ht="15.75" customHeight="1">
      <c r="E960" s="4"/>
    </row>
    <row r="961" spans="5:5" ht="15.75" customHeight="1">
      <c r="E961" s="4"/>
    </row>
    <row r="962" spans="5:5" ht="15.75" customHeight="1">
      <c r="E962" s="4"/>
    </row>
    <row r="963" spans="5:5" ht="15.75" customHeight="1">
      <c r="E963" s="4"/>
    </row>
    <row r="964" spans="5:5" ht="15.75" customHeight="1">
      <c r="E964" s="4"/>
    </row>
    <row r="965" spans="5:5" ht="15.75" customHeight="1">
      <c r="E965" s="4"/>
    </row>
    <row r="966" spans="5:5" ht="15.75" customHeight="1">
      <c r="E966" s="4"/>
    </row>
    <row r="967" spans="5:5" ht="15.75" customHeight="1">
      <c r="E967" s="4"/>
    </row>
    <row r="968" spans="5:5" ht="15.75" customHeight="1">
      <c r="E968" s="4"/>
    </row>
    <row r="969" spans="5:5" ht="15.75" customHeight="1">
      <c r="E969" s="4"/>
    </row>
    <row r="970" spans="5:5" ht="15.75" customHeight="1">
      <c r="E970" s="4"/>
    </row>
    <row r="971" spans="5:5" ht="15.75" customHeight="1">
      <c r="E971" s="4"/>
    </row>
    <row r="972" spans="5:5" ht="15.75" customHeight="1">
      <c r="E972" s="4"/>
    </row>
    <row r="973" spans="5:5" ht="15.75" customHeight="1">
      <c r="E973" s="4"/>
    </row>
    <row r="974" spans="5:5" ht="15.75" customHeight="1">
      <c r="E974" s="4"/>
    </row>
    <row r="975" spans="5:5" ht="15.75" customHeight="1">
      <c r="E975" s="4"/>
    </row>
    <row r="976" spans="5:5" ht="15.75" customHeight="1">
      <c r="E976" s="4"/>
    </row>
    <row r="977" spans="5:5" ht="15.75" customHeight="1">
      <c r="E977" s="4"/>
    </row>
    <row r="978" spans="5:5" ht="15.75" customHeight="1">
      <c r="E978" s="4"/>
    </row>
    <row r="979" spans="5:5" ht="15.75" customHeight="1">
      <c r="E979" s="4"/>
    </row>
    <row r="980" spans="5:5" ht="15.75" customHeight="1">
      <c r="E980" s="4"/>
    </row>
    <row r="981" spans="5:5" ht="15.75" customHeight="1">
      <c r="E981" s="4"/>
    </row>
    <row r="982" spans="5:5" ht="15.75" customHeight="1">
      <c r="E982" s="4"/>
    </row>
    <row r="983" spans="5:5" ht="15.75" customHeight="1">
      <c r="E983" s="4"/>
    </row>
    <row r="984" spans="5:5" ht="15.75" customHeight="1">
      <c r="E984" s="4"/>
    </row>
    <row r="985" spans="5:5" ht="15.75" customHeight="1">
      <c r="E985" s="4"/>
    </row>
    <row r="986" spans="5:5" ht="15.75" customHeight="1">
      <c r="E986" s="4"/>
    </row>
    <row r="987" spans="5:5" ht="15.75" customHeight="1">
      <c r="E987" s="4"/>
    </row>
    <row r="988" spans="5:5" ht="15.75" customHeight="1">
      <c r="E988" s="4"/>
    </row>
    <row r="989" spans="5:5" ht="15.75" customHeight="1">
      <c r="E989" s="4"/>
    </row>
    <row r="990" spans="5:5" ht="15.75" customHeight="1">
      <c r="E990" s="4"/>
    </row>
    <row r="991" spans="5:5" ht="15.75" customHeight="1">
      <c r="E991" s="4"/>
    </row>
    <row r="992" spans="5:5" ht="15.75" customHeight="1">
      <c r="E992" s="4"/>
    </row>
    <row r="993" spans="5:5" ht="15.75" customHeight="1">
      <c r="E993" s="4"/>
    </row>
    <row r="994" spans="5:5" ht="15.75" customHeight="1">
      <c r="E994" s="4"/>
    </row>
    <row r="995" spans="5:5" ht="15.75" customHeight="1">
      <c r="E995" s="4"/>
    </row>
    <row r="996" spans="5:5" ht="15.75" customHeight="1">
      <c r="E996" s="4"/>
    </row>
    <row r="997" spans="5:5" ht="15.75" customHeight="1">
      <c r="E997" s="4"/>
    </row>
    <row r="998" spans="5:5" ht="15.75" customHeight="1">
      <c r="E998" s="4"/>
    </row>
    <row r="999" spans="5:5" ht="15.75" customHeight="1">
      <c r="E999" s="4"/>
    </row>
  </sheetData>
  <mergeCells count="8">
    <mergeCell ref="F17:J20"/>
    <mergeCell ref="C27:C33"/>
    <mergeCell ref="C20:C26"/>
    <mergeCell ref="C3:D3"/>
    <mergeCell ref="C4:D4"/>
    <mergeCell ref="F5:J5"/>
    <mergeCell ref="F6:J8"/>
    <mergeCell ref="F10:J14"/>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baseColWidth="10" defaultColWidth="14.453125" defaultRowHeight="15" customHeight="1"/>
  <cols>
    <col min="1" max="1" width="41.7265625" customWidth="1"/>
    <col min="2" max="2" width="17.7265625" customWidth="1"/>
    <col min="3" max="3" width="20.81640625" customWidth="1"/>
    <col min="4" max="6" width="13.7265625" customWidth="1"/>
    <col min="7" max="7" width="26.81640625" customWidth="1"/>
    <col min="8" max="26" width="10.81640625" customWidth="1"/>
  </cols>
  <sheetData>
    <row r="1" spans="1:26" ht="26">
      <c r="A1" s="159" t="s">
        <v>177</v>
      </c>
      <c r="B1" s="160"/>
      <c r="C1" s="160"/>
      <c r="D1" s="160"/>
      <c r="E1" s="160"/>
      <c r="F1" s="160"/>
      <c r="G1" s="160"/>
      <c r="H1" s="160"/>
      <c r="I1" s="160"/>
      <c r="J1" s="160"/>
      <c r="K1" s="160"/>
      <c r="L1" s="160"/>
      <c r="M1" s="160"/>
      <c r="N1" s="160"/>
      <c r="O1" s="160"/>
      <c r="P1" s="160"/>
      <c r="Q1" s="160"/>
      <c r="R1" s="160"/>
      <c r="S1" s="160"/>
      <c r="T1" s="160"/>
      <c r="U1" s="160"/>
      <c r="V1" s="160"/>
      <c r="W1" s="160"/>
      <c r="X1" s="160"/>
      <c r="Y1" s="160"/>
      <c r="Z1" s="160"/>
    </row>
    <row r="2" spans="1:26" ht="14.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21">
      <c r="A3" s="161" t="s">
        <v>178</v>
      </c>
      <c r="B3" s="452">
        <f>'A. ALIADOS'!B7</f>
        <v>0</v>
      </c>
      <c r="C3" s="351"/>
      <c r="D3" s="351"/>
      <c r="E3" s="352"/>
      <c r="F3" s="116"/>
      <c r="G3" s="161" t="s">
        <v>179</v>
      </c>
      <c r="H3" s="452">
        <f>'A. ALIADOS'!B10</f>
        <v>0</v>
      </c>
      <c r="I3" s="351"/>
      <c r="J3" s="351"/>
      <c r="K3" s="352"/>
      <c r="L3" s="116"/>
      <c r="M3" s="386" t="s">
        <v>58</v>
      </c>
      <c r="N3" s="357"/>
      <c r="O3" s="357"/>
      <c r="P3" s="357"/>
      <c r="Q3" s="357"/>
      <c r="R3" s="116"/>
      <c r="S3" s="116"/>
      <c r="T3" s="116"/>
      <c r="U3" s="116"/>
      <c r="V3" s="116"/>
      <c r="W3" s="116"/>
      <c r="X3" s="116"/>
      <c r="Y3" s="116"/>
      <c r="Z3" s="116"/>
    </row>
    <row r="4" spans="1:26" ht="14.5">
      <c r="A4" s="162" t="s">
        <v>180</v>
      </c>
      <c r="B4" s="453" t="s">
        <v>181</v>
      </c>
      <c r="C4" s="447"/>
      <c r="D4" s="447"/>
      <c r="E4" s="448"/>
      <c r="F4" s="116"/>
      <c r="G4" s="163" t="s">
        <v>180</v>
      </c>
      <c r="H4" s="454" t="s">
        <v>181</v>
      </c>
      <c r="I4" s="447"/>
      <c r="J4" s="447"/>
      <c r="K4" s="448"/>
      <c r="L4" s="116"/>
      <c r="M4" s="450" t="s">
        <v>55</v>
      </c>
      <c r="N4" s="354"/>
      <c r="O4" s="354"/>
      <c r="P4" s="354"/>
      <c r="Q4" s="355"/>
      <c r="R4" s="116"/>
      <c r="S4" s="116"/>
      <c r="T4" s="116"/>
      <c r="U4" s="116"/>
      <c r="V4" s="116"/>
      <c r="W4" s="116"/>
      <c r="X4" s="116"/>
      <c r="Y4" s="116"/>
      <c r="Z4" s="116"/>
    </row>
    <row r="5" spans="1:26" ht="26">
      <c r="A5" s="164" t="s">
        <v>182</v>
      </c>
      <c r="B5" s="165" t="s">
        <v>183</v>
      </c>
      <c r="C5" s="165" t="s">
        <v>170</v>
      </c>
      <c r="D5" s="165" t="s">
        <v>171</v>
      </c>
      <c r="E5" s="166" t="s">
        <v>172</v>
      </c>
      <c r="F5" s="116"/>
      <c r="G5" s="167" t="s">
        <v>182</v>
      </c>
      <c r="H5" s="165" t="s">
        <v>183</v>
      </c>
      <c r="I5" s="165" t="s">
        <v>170</v>
      </c>
      <c r="J5" s="165" t="s">
        <v>171</v>
      </c>
      <c r="K5" s="166" t="s">
        <v>172</v>
      </c>
      <c r="L5" s="116"/>
      <c r="M5" s="356"/>
      <c r="N5" s="357"/>
      <c r="O5" s="357"/>
      <c r="P5" s="357"/>
      <c r="Q5" s="358"/>
      <c r="R5" s="116"/>
      <c r="S5" s="116"/>
      <c r="T5" s="116"/>
      <c r="U5" s="116"/>
      <c r="V5" s="116"/>
      <c r="W5" s="116"/>
      <c r="X5" s="116"/>
      <c r="Y5" s="116"/>
      <c r="Z5" s="116"/>
    </row>
    <row r="6" spans="1:26" ht="14.5">
      <c r="A6" s="168"/>
      <c r="B6" s="169"/>
      <c r="C6" s="169"/>
      <c r="D6" s="169"/>
      <c r="E6" s="170">
        <f t="shared" ref="E6:E11" si="0">((B6*D6/40)*C6)*1.5</f>
        <v>0</v>
      </c>
      <c r="F6" s="116"/>
      <c r="G6" s="171"/>
      <c r="H6" s="172"/>
      <c r="I6" s="172"/>
      <c r="J6" s="172"/>
      <c r="K6" s="173">
        <f t="shared" ref="K6:K11" si="1">((H6*J6/40)*I6)*1.5</f>
        <v>0</v>
      </c>
      <c r="L6" s="116"/>
      <c r="M6" s="359"/>
      <c r="N6" s="360"/>
      <c r="O6" s="360"/>
      <c r="P6" s="360"/>
      <c r="Q6" s="361"/>
      <c r="R6" s="116"/>
      <c r="S6" s="116"/>
      <c r="T6" s="116"/>
      <c r="U6" s="116"/>
      <c r="V6" s="116"/>
      <c r="W6" s="116"/>
      <c r="X6" s="116"/>
      <c r="Y6" s="116"/>
      <c r="Z6" s="116"/>
    </row>
    <row r="7" spans="1:26" ht="18.5">
      <c r="A7" s="174"/>
      <c r="B7" s="169"/>
      <c r="C7" s="175"/>
      <c r="D7" s="175"/>
      <c r="E7" s="170">
        <f t="shared" si="0"/>
        <v>0</v>
      </c>
      <c r="F7" s="116"/>
      <c r="G7" s="176"/>
      <c r="H7" s="172"/>
      <c r="I7" s="177"/>
      <c r="J7" s="177"/>
      <c r="K7" s="173">
        <f t="shared" si="1"/>
        <v>0</v>
      </c>
      <c r="L7" s="116"/>
      <c r="M7" s="135"/>
      <c r="N7" s="136"/>
      <c r="O7" s="136"/>
      <c r="P7" s="136"/>
      <c r="Q7" s="136"/>
      <c r="R7" s="116"/>
      <c r="S7" s="116"/>
      <c r="T7" s="116"/>
      <c r="U7" s="116"/>
      <c r="V7" s="116"/>
      <c r="W7" s="116"/>
      <c r="X7" s="116"/>
      <c r="Y7" s="116"/>
      <c r="Z7" s="116"/>
    </row>
    <row r="8" spans="1:26" ht="14.5">
      <c r="A8" s="174"/>
      <c r="B8" s="175"/>
      <c r="C8" s="175"/>
      <c r="D8" s="175"/>
      <c r="E8" s="170">
        <f t="shared" si="0"/>
        <v>0</v>
      </c>
      <c r="F8" s="116"/>
      <c r="G8" s="176"/>
      <c r="H8" s="177"/>
      <c r="I8" s="177"/>
      <c r="J8" s="177"/>
      <c r="K8" s="173">
        <f t="shared" si="1"/>
        <v>0</v>
      </c>
      <c r="L8" s="116"/>
      <c r="M8" s="451" t="s">
        <v>56</v>
      </c>
      <c r="N8" s="354"/>
      <c r="O8" s="354"/>
      <c r="P8" s="354"/>
      <c r="Q8" s="355"/>
      <c r="R8" s="116"/>
      <c r="S8" s="116"/>
      <c r="T8" s="116"/>
      <c r="U8" s="116"/>
      <c r="V8" s="116"/>
      <c r="W8" s="116"/>
      <c r="X8" s="116"/>
      <c r="Y8" s="116"/>
      <c r="Z8" s="116"/>
    </row>
    <row r="9" spans="1:26" ht="14.5">
      <c r="A9" s="174"/>
      <c r="B9" s="175"/>
      <c r="C9" s="175"/>
      <c r="D9" s="175"/>
      <c r="E9" s="170">
        <f t="shared" si="0"/>
        <v>0</v>
      </c>
      <c r="F9" s="116"/>
      <c r="G9" s="176"/>
      <c r="H9" s="177"/>
      <c r="I9" s="177"/>
      <c r="J9" s="177"/>
      <c r="K9" s="173">
        <f t="shared" si="1"/>
        <v>0</v>
      </c>
      <c r="L9" s="116"/>
      <c r="M9" s="356"/>
      <c r="N9" s="357"/>
      <c r="O9" s="357"/>
      <c r="P9" s="357"/>
      <c r="Q9" s="358"/>
      <c r="R9" s="116"/>
      <c r="S9" s="116"/>
      <c r="T9" s="116"/>
      <c r="U9" s="116"/>
      <c r="V9" s="116"/>
      <c r="W9" s="116"/>
      <c r="X9" s="116"/>
      <c r="Y9" s="116"/>
      <c r="Z9" s="116"/>
    </row>
    <row r="10" spans="1:26" ht="14.5">
      <c r="A10" s="174"/>
      <c r="B10" s="175"/>
      <c r="C10" s="175"/>
      <c r="D10" s="175"/>
      <c r="E10" s="170">
        <f t="shared" si="0"/>
        <v>0</v>
      </c>
      <c r="F10" s="116"/>
      <c r="G10" s="176"/>
      <c r="H10" s="177"/>
      <c r="I10" s="177"/>
      <c r="J10" s="177"/>
      <c r="K10" s="173">
        <f t="shared" si="1"/>
        <v>0</v>
      </c>
      <c r="L10" s="116"/>
      <c r="M10" s="356"/>
      <c r="N10" s="357"/>
      <c r="O10" s="357"/>
      <c r="P10" s="357"/>
      <c r="Q10" s="358"/>
      <c r="R10" s="116"/>
      <c r="S10" s="116"/>
      <c r="T10" s="116"/>
      <c r="U10" s="116"/>
      <c r="V10" s="116"/>
      <c r="W10" s="116"/>
      <c r="X10" s="116"/>
      <c r="Y10" s="116"/>
      <c r="Z10" s="116"/>
    </row>
    <row r="11" spans="1:26" ht="14.5">
      <c r="A11" s="174"/>
      <c r="B11" s="175"/>
      <c r="C11" s="175"/>
      <c r="D11" s="175"/>
      <c r="E11" s="170">
        <f t="shared" si="0"/>
        <v>0</v>
      </c>
      <c r="F11" s="116"/>
      <c r="G11" s="176"/>
      <c r="H11" s="177"/>
      <c r="I11" s="177"/>
      <c r="J11" s="177"/>
      <c r="K11" s="173">
        <f t="shared" si="1"/>
        <v>0</v>
      </c>
      <c r="L11" s="116"/>
      <c r="M11" s="356"/>
      <c r="N11" s="357"/>
      <c r="O11" s="357"/>
      <c r="P11" s="357"/>
      <c r="Q11" s="358"/>
      <c r="R11" s="116"/>
      <c r="S11" s="116"/>
      <c r="T11" s="116"/>
      <c r="U11" s="116"/>
      <c r="V11" s="116"/>
      <c r="W11" s="116"/>
      <c r="X11" s="116"/>
      <c r="Y11" s="116"/>
      <c r="Z11" s="116"/>
    </row>
    <row r="12" spans="1:26" ht="14.5">
      <c r="A12" s="178" t="s">
        <v>174</v>
      </c>
      <c r="B12" s="179">
        <f>SUM(B6:B11)</f>
        <v>0</v>
      </c>
      <c r="C12" s="179" t="s">
        <v>173</v>
      </c>
      <c r="D12" s="179">
        <f>SUM(D6:D11)</f>
        <v>0</v>
      </c>
      <c r="E12" s="180">
        <f>SUM(E6:E11)</f>
        <v>0</v>
      </c>
      <c r="F12" s="116"/>
      <c r="G12" s="181" t="s">
        <v>174</v>
      </c>
      <c r="H12" s="182">
        <f>SUM(H6:H11)</f>
        <v>0</v>
      </c>
      <c r="I12" s="182" t="s">
        <v>173</v>
      </c>
      <c r="J12" s="182">
        <f>SUM(J6:J11)</f>
        <v>0</v>
      </c>
      <c r="K12" s="183">
        <f>SUM(K6:K11)</f>
        <v>0</v>
      </c>
      <c r="L12" s="116"/>
      <c r="M12" s="359"/>
      <c r="N12" s="360"/>
      <c r="O12" s="360"/>
      <c r="P12" s="360"/>
      <c r="Q12" s="361"/>
      <c r="R12" s="116"/>
      <c r="S12" s="116"/>
      <c r="T12" s="116"/>
      <c r="U12" s="116"/>
      <c r="V12" s="116"/>
      <c r="W12" s="116"/>
      <c r="X12" s="116"/>
      <c r="Y12" s="116"/>
      <c r="Z12" s="116"/>
    </row>
    <row r="13" spans="1:26" ht="18.5">
      <c r="A13" s="116"/>
      <c r="B13" s="116"/>
      <c r="C13" s="116"/>
      <c r="D13" s="116"/>
      <c r="E13" s="116"/>
      <c r="F13" s="116"/>
      <c r="G13" s="184"/>
      <c r="H13" s="184"/>
      <c r="I13" s="184"/>
      <c r="J13" s="184"/>
      <c r="K13" s="184"/>
      <c r="L13" s="116"/>
      <c r="M13" s="140"/>
      <c r="N13" s="140"/>
      <c r="O13" s="140"/>
      <c r="P13" s="140"/>
      <c r="Q13" s="140"/>
      <c r="R13" s="116"/>
      <c r="S13" s="116"/>
      <c r="T13" s="116"/>
      <c r="U13" s="116"/>
      <c r="V13" s="116"/>
      <c r="W13" s="116"/>
      <c r="X13" s="116"/>
      <c r="Y13" s="116"/>
      <c r="Z13" s="116"/>
    </row>
    <row r="14" spans="1:26" ht="18.5">
      <c r="A14" s="161" t="s">
        <v>184</v>
      </c>
      <c r="B14" s="452">
        <f>'A. ALIADOS'!B8</f>
        <v>0</v>
      </c>
      <c r="C14" s="351"/>
      <c r="D14" s="351"/>
      <c r="E14" s="352"/>
      <c r="F14" s="116"/>
      <c r="G14" s="161" t="s">
        <v>178</v>
      </c>
      <c r="H14" s="452">
        <f>'A. ALIADOS'!B11</f>
        <v>0</v>
      </c>
      <c r="I14" s="351"/>
      <c r="J14" s="351"/>
      <c r="K14" s="352"/>
      <c r="L14" s="116"/>
      <c r="M14" s="140"/>
      <c r="N14" s="140"/>
      <c r="O14" s="140"/>
      <c r="P14" s="140"/>
      <c r="Q14" s="140"/>
      <c r="R14" s="116"/>
      <c r="S14" s="116"/>
      <c r="T14" s="116"/>
      <c r="U14" s="116"/>
      <c r="V14" s="116"/>
      <c r="W14" s="116"/>
      <c r="X14" s="116"/>
      <c r="Y14" s="116"/>
      <c r="Z14" s="116"/>
    </row>
    <row r="15" spans="1:26" ht="14.5">
      <c r="A15" s="162" t="s">
        <v>180</v>
      </c>
      <c r="B15" s="453" t="s">
        <v>181</v>
      </c>
      <c r="C15" s="447"/>
      <c r="D15" s="447"/>
      <c r="E15" s="448"/>
      <c r="F15" s="116"/>
      <c r="G15" s="163" t="s">
        <v>180</v>
      </c>
      <c r="H15" s="454" t="s">
        <v>181</v>
      </c>
      <c r="I15" s="447"/>
      <c r="J15" s="447"/>
      <c r="K15" s="448"/>
      <c r="L15" s="116"/>
      <c r="M15" s="378" t="s">
        <v>185</v>
      </c>
      <c r="N15" s="354"/>
      <c r="O15" s="354"/>
      <c r="P15" s="354"/>
      <c r="Q15" s="355"/>
      <c r="R15" s="116"/>
      <c r="S15" s="116"/>
      <c r="T15" s="116"/>
      <c r="U15" s="116"/>
      <c r="V15" s="116"/>
      <c r="W15" s="116"/>
      <c r="X15" s="116"/>
      <c r="Y15" s="116"/>
      <c r="Z15" s="116"/>
    </row>
    <row r="16" spans="1:26" ht="26">
      <c r="A16" s="164" t="s">
        <v>182</v>
      </c>
      <c r="B16" s="165" t="s">
        <v>183</v>
      </c>
      <c r="C16" s="165" t="s">
        <v>170</v>
      </c>
      <c r="D16" s="165" t="s">
        <v>171</v>
      </c>
      <c r="E16" s="166" t="s">
        <v>172</v>
      </c>
      <c r="F16" s="116"/>
      <c r="G16" s="167" t="s">
        <v>182</v>
      </c>
      <c r="H16" s="165" t="s">
        <v>183</v>
      </c>
      <c r="I16" s="165" t="s">
        <v>170</v>
      </c>
      <c r="J16" s="165" t="s">
        <v>171</v>
      </c>
      <c r="K16" s="166" t="s">
        <v>172</v>
      </c>
      <c r="L16" s="116"/>
      <c r="M16" s="356"/>
      <c r="N16" s="357"/>
      <c r="O16" s="357"/>
      <c r="P16" s="357"/>
      <c r="Q16" s="358"/>
      <c r="R16" s="116"/>
      <c r="S16" s="116"/>
      <c r="T16" s="116"/>
      <c r="U16" s="116"/>
      <c r="V16" s="116"/>
      <c r="W16" s="116"/>
      <c r="X16" s="116"/>
      <c r="Y16" s="116"/>
      <c r="Z16" s="116"/>
    </row>
    <row r="17" spans="1:26" ht="14.5">
      <c r="A17" s="168"/>
      <c r="B17" s="169"/>
      <c r="C17" s="169"/>
      <c r="D17" s="169"/>
      <c r="E17" s="170">
        <f t="shared" ref="E17:E22" si="2">((B17*D17/40)*C17)*1.5</f>
        <v>0</v>
      </c>
      <c r="F17" s="116"/>
      <c r="G17" s="171"/>
      <c r="H17" s="172"/>
      <c r="I17" s="172"/>
      <c r="J17" s="172"/>
      <c r="K17" s="173">
        <f t="shared" ref="K17:K22" si="3">((H17*J17/40)*I17)*1.5</f>
        <v>0</v>
      </c>
      <c r="L17" s="116"/>
      <c r="M17" s="356"/>
      <c r="N17" s="357"/>
      <c r="O17" s="357"/>
      <c r="P17" s="357"/>
      <c r="Q17" s="358"/>
      <c r="R17" s="116"/>
      <c r="S17" s="116"/>
      <c r="T17" s="116"/>
      <c r="U17" s="116"/>
      <c r="V17" s="116"/>
      <c r="W17" s="116"/>
      <c r="X17" s="116"/>
      <c r="Y17" s="116"/>
      <c r="Z17" s="116"/>
    </row>
    <row r="18" spans="1:26" ht="14.5">
      <c r="A18" s="174"/>
      <c r="B18" s="169"/>
      <c r="C18" s="175"/>
      <c r="D18" s="175"/>
      <c r="E18" s="170">
        <f t="shared" si="2"/>
        <v>0</v>
      </c>
      <c r="F18" s="116"/>
      <c r="G18" s="176"/>
      <c r="H18" s="172"/>
      <c r="I18" s="177"/>
      <c r="J18" s="177"/>
      <c r="K18" s="173">
        <f t="shared" si="3"/>
        <v>0</v>
      </c>
      <c r="L18" s="116"/>
      <c r="M18" s="356"/>
      <c r="N18" s="357"/>
      <c r="O18" s="357"/>
      <c r="P18" s="357"/>
      <c r="Q18" s="358"/>
      <c r="R18" s="116"/>
      <c r="S18" s="116"/>
      <c r="T18" s="116"/>
      <c r="U18" s="116"/>
      <c r="V18" s="116"/>
      <c r="W18" s="116"/>
      <c r="X18" s="116"/>
      <c r="Y18" s="116"/>
      <c r="Z18" s="116"/>
    </row>
    <row r="19" spans="1:26" ht="14.5">
      <c r="A19" s="174"/>
      <c r="B19" s="169"/>
      <c r="C19" s="175"/>
      <c r="D19" s="175"/>
      <c r="E19" s="170">
        <f t="shared" si="2"/>
        <v>0</v>
      </c>
      <c r="F19" s="116"/>
      <c r="G19" s="176"/>
      <c r="H19" s="172"/>
      <c r="I19" s="177"/>
      <c r="J19" s="177"/>
      <c r="K19" s="173">
        <f t="shared" si="3"/>
        <v>0</v>
      </c>
      <c r="L19" s="116"/>
      <c r="M19" s="359"/>
      <c r="N19" s="360"/>
      <c r="O19" s="360"/>
      <c r="P19" s="360"/>
      <c r="Q19" s="361"/>
      <c r="R19" s="116"/>
      <c r="S19" s="116"/>
      <c r="T19" s="116"/>
      <c r="U19" s="116"/>
      <c r="V19" s="116"/>
      <c r="W19" s="116"/>
      <c r="X19" s="116"/>
      <c r="Y19" s="116"/>
      <c r="Z19" s="116"/>
    </row>
    <row r="20" spans="1:26" ht="14.5">
      <c r="A20" s="174"/>
      <c r="B20" s="175"/>
      <c r="C20" s="175"/>
      <c r="D20" s="175"/>
      <c r="E20" s="170">
        <f t="shared" si="2"/>
        <v>0</v>
      </c>
      <c r="F20" s="116"/>
      <c r="G20" s="176"/>
      <c r="H20" s="177"/>
      <c r="I20" s="177"/>
      <c r="J20" s="177"/>
      <c r="K20" s="173">
        <f t="shared" si="3"/>
        <v>0</v>
      </c>
      <c r="L20" s="116"/>
      <c r="M20" s="116"/>
      <c r="N20" s="116"/>
      <c r="O20" s="116"/>
      <c r="P20" s="116"/>
      <c r="Q20" s="116"/>
      <c r="R20" s="116"/>
      <c r="S20" s="116"/>
      <c r="T20" s="116"/>
      <c r="U20" s="116"/>
      <c r="V20" s="116"/>
      <c r="W20" s="116"/>
      <c r="X20" s="116"/>
      <c r="Y20" s="116"/>
      <c r="Z20" s="116"/>
    </row>
    <row r="21" spans="1:26" ht="15.75" customHeight="1">
      <c r="A21" s="174"/>
      <c r="B21" s="175"/>
      <c r="C21" s="175"/>
      <c r="D21" s="175"/>
      <c r="E21" s="170">
        <f t="shared" si="2"/>
        <v>0</v>
      </c>
      <c r="F21" s="116"/>
      <c r="G21" s="176"/>
      <c r="H21" s="177"/>
      <c r="I21" s="177"/>
      <c r="J21" s="177"/>
      <c r="K21" s="173">
        <f t="shared" si="3"/>
        <v>0</v>
      </c>
      <c r="L21" s="116"/>
      <c r="M21" s="116"/>
      <c r="N21" s="116"/>
      <c r="O21" s="116"/>
      <c r="P21" s="116"/>
      <c r="Q21" s="116"/>
      <c r="R21" s="116"/>
      <c r="S21" s="116"/>
      <c r="T21" s="116"/>
      <c r="U21" s="116"/>
      <c r="V21" s="116"/>
      <c r="W21" s="116"/>
      <c r="X21" s="116"/>
      <c r="Y21" s="116"/>
      <c r="Z21" s="116"/>
    </row>
    <row r="22" spans="1:26" ht="15.75" customHeight="1">
      <c r="A22" s="174"/>
      <c r="B22" s="175"/>
      <c r="C22" s="175"/>
      <c r="D22" s="175"/>
      <c r="E22" s="170">
        <f t="shared" si="2"/>
        <v>0</v>
      </c>
      <c r="F22" s="116"/>
      <c r="G22" s="176"/>
      <c r="H22" s="177"/>
      <c r="I22" s="177"/>
      <c r="J22" s="177"/>
      <c r="K22" s="173">
        <f t="shared" si="3"/>
        <v>0</v>
      </c>
      <c r="L22" s="116"/>
      <c r="M22" s="116"/>
      <c r="N22" s="116"/>
      <c r="O22" s="116"/>
      <c r="P22" s="116"/>
      <c r="Q22" s="116"/>
      <c r="R22" s="116"/>
      <c r="S22" s="116"/>
      <c r="T22" s="116"/>
      <c r="U22" s="116"/>
      <c r="V22" s="116"/>
      <c r="W22" s="116"/>
      <c r="X22" s="116"/>
      <c r="Y22" s="116"/>
      <c r="Z22" s="116"/>
    </row>
    <row r="23" spans="1:26" ht="15.75" customHeight="1">
      <c r="A23" s="178" t="s">
        <v>174</v>
      </c>
      <c r="B23" s="179">
        <f>SUM(B17:B22)</f>
        <v>0</v>
      </c>
      <c r="C23" s="179" t="s">
        <v>173</v>
      </c>
      <c r="D23" s="179">
        <f>SUM(D17:D22)</f>
        <v>0</v>
      </c>
      <c r="E23" s="180">
        <f>SUM(E17:E22)</f>
        <v>0</v>
      </c>
      <c r="F23" s="116"/>
      <c r="G23" s="181" t="s">
        <v>174</v>
      </c>
      <c r="H23" s="182">
        <f>SUM(H17:H22)</f>
        <v>0</v>
      </c>
      <c r="I23" s="182" t="s">
        <v>173</v>
      </c>
      <c r="J23" s="182">
        <f>SUM(J17:J22)</f>
        <v>0</v>
      </c>
      <c r="K23" s="183">
        <f>SUM(K17:K22)</f>
        <v>0</v>
      </c>
      <c r="L23" s="116"/>
      <c r="M23" s="116"/>
      <c r="N23" s="116"/>
      <c r="O23" s="116"/>
      <c r="P23" s="116"/>
      <c r="Q23" s="116"/>
      <c r="R23" s="116"/>
      <c r="S23" s="116"/>
      <c r="T23" s="116"/>
      <c r="U23" s="116"/>
      <c r="V23" s="116"/>
      <c r="W23" s="116"/>
      <c r="X23" s="116"/>
      <c r="Y23" s="116"/>
      <c r="Z23" s="116"/>
    </row>
    <row r="24" spans="1:26" ht="15.75" customHeight="1">
      <c r="A24" s="116"/>
      <c r="B24" s="116"/>
      <c r="C24" s="116"/>
      <c r="D24" s="116"/>
      <c r="E24" s="116"/>
      <c r="F24" s="116"/>
      <c r="G24" s="184"/>
      <c r="H24" s="184"/>
      <c r="I24" s="184"/>
      <c r="J24" s="184"/>
      <c r="K24" s="184"/>
      <c r="L24" s="116"/>
      <c r="M24" s="116"/>
      <c r="N24" s="116"/>
      <c r="O24" s="116"/>
      <c r="P24" s="116"/>
      <c r="Q24" s="116"/>
      <c r="R24" s="116"/>
      <c r="S24" s="116"/>
      <c r="T24" s="116"/>
      <c r="U24" s="116"/>
      <c r="V24" s="116"/>
      <c r="W24" s="116"/>
      <c r="X24" s="116"/>
      <c r="Y24" s="116"/>
      <c r="Z24" s="116"/>
    </row>
    <row r="25" spans="1:26" ht="15.75" customHeight="1">
      <c r="A25" s="161" t="s">
        <v>186</v>
      </c>
      <c r="B25" s="452">
        <f>'A. ALIADOS'!B9</f>
        <v>0</v>
      </c>
      <c r="C25" s="351"/>
      <c r="D25" s="351"/>
      <c r="E25" s="352"/>
      <c r="F25" s="116"/>
      <c r="G25" s="185" t="s">
        <v>187</v>
      </c>
      <c r="H25" s="452">
        <f>'A. ALIADOS'!B12</f>
        <v>0</v>
      </c>
      <c r="I25" s="351"/>
      <c r="J25" s="351"/>
      <c r="K25" s="352"/>
      <c r="L25" s="116"/>
      <c r="M25" s="116"/>
      <c r="N25" s="116"/>
      <c r="O25" s="116"/>
      <c r="P25" s="116"/>
      <c r="Q25" s="116"/>
      <c r="R25" s="116"/>
      <c r="S25" s="116"/>
      <c r="T25" s="116"/>
      <c r="U25" s="116"/>
      <c r="V25" s="116"/>
      <c r="W25" s="116"/>
      <c r="X25" s="116"/>
      <c r="Y25" s="116"/>
      <c r="Z25" s="116"/>
    </row>
    <row r="26" spans="1:26" ht="15.75" customHeight="1">
      <c r="A26" s="162" t="s">
        <v>180</v>
      </c>
      <c r="B26" s="453" t="s">
        <v>181</v>
      </c>
      <c r="C26" s="447"/>
      <c r="D26" s="447"/>
      <c r="E26" s="448"/>
      <c r="F26" s="116"/>
      <c r="G26" s="163" t="s">
        <v>180</v>
      </c>
      <c r="H26" s="454" t="s">
        <v>181</v>
      </c>
      <c r="I26" s="447"/>
      <c r="J26" s="447"/>
      <c r="K26" s="448"/>
      <c r="L26" s="116"/>
      <c r="M26" s="116"/>
      <c r="N26" s="116"/>
      <c r="O26" s="116"/>
      <c r="P26" s="116"/>
      <c r="Q26" s="116"/>
      <c r="R26" s="116"/>
      <c r="S26" s="116"/>
      <c r="T26" s="116"/>
      <c r="U26" s="116"/>
      <c r="V26" s="116"/>
      <c r="W26" s="116"/>
      <c r="X26" s="116"/>
      <c r="Y26" s="116"/>
      <c r="Z26" s="116"/>
    </row>
    <row r="27" spans="1:26" ht="15.75" customHeight="1">
      <c r="A27" s="164" t="s">
        <v>182</v>
      </c>
      <c r="B27" s="165" t="s">
        <v>183</v>
      </c>
      <c r="C27" s="165" t="s">
        <v>170</v>
      </c>
      <c r="D27" s="165" t="s">
        <v>171</v>
      </c>
      <c r="E27" s="166" t="s">
        <v>172</v>
      </c>
      <c r="F27" s="116"/>
      <c r="G27" s="167" t="s">
        <v>182</v>
      </c>
      <c r="H27" s="165" t="s">
        <v>183</v>
      </c>
      <c r="I27" s="165" t="s">
        <v>170</v>
      </c>
      <c r="J27" s="165" t="s">
        <v>171</v>
      </c>
      <c r="K27" s="166" t="s">
        <v>172</v>
      </c>
      <c r="L27" s="116"/>
      <c r="M27" s="116"/>
      <c r="N27" s="116"/>
      <c r="O27" s="116"/>
      <c r="P27" s="116"/>
      <c r="Q27" s="116"/>
      <c r="R27" s="116"/>
      <c r="S27" s="116"/>
      <c r="T27" s="116"/>
      <c r="U27" s="116"/>
      <c r="V27" s="116"/>
      <c r="W27" s="116"/>
      <c r="X27" s="116"/>
      <c r="Y27" s="116"/>
      <c r="Z27" s="116"/>
    </row>
    <row r="28" spans="1:26" ht="15.75" customHeight="1">
      <c r="A28" s="168"/>
      <c r="B28" s="169"/>
      <c r="C28" s="169"/>
      <c r="D28" s="169"/>
      <c r="E28" s="170">
        <f t="shared" ref="E28:E33" si="4">((B28*D28/40)*C28)*1.5</f>
        <v>0</v>
      </c>
      <c r="F28" s="116"/>
      <c r="G28" s="171"/>
      <c r="H28" s="172"/>
      <c r="I28" s="172"/>
      <c r="J28" s="172"/>
      <c r="K28" s="173">
        <f t="shared" ref="K28:K33" si="5">((H28*J28/40)*I28)*1.5</f>
        <v>0</v>
      </c>
      <c r="L28" s="116"/>
      <c r="M28" s="116"/>
      <c r="N28" s="116"/>
      <c r="O28" s="116"/>
      <c r="P28" s="116"/>
      <c r="Q28" s="116"/>
      <c r="R28" s="116"/>
      <c r="S28" s="116"/>
      <c r="T28" s="116"/>
      <c r="U28" s="116"/>
      <c r="V28" s="116"/>
      <c r="W28" s="116"/>
      <c r="X28" s="116"/>
      <c r="Y28" s="116"/>
      <c r="Z28" s="116"/>
    </row>
    <row r="29" spans="1:26" ht="15.75" customHeight="1">
      <c r="A29" s="174"/>
      <c r="B29" s="169"/>
      <c r="C29" s="175"/>
      <c r="D29" s="175"/>
      <c r="E29" s="170">
        <f t="shared" si="4"/>
        <v>0</v>
      </c>
      <c r="F29" s="116"/>
      <c r="G29" s="176"/>
      <c r="H29" s="172"/>
      <c r="I29" s="177"/>
      <c r="J29" s="177"/>
      <c r="K29" s="173">
        <f t="shared" si="5"/>
        <v>0</v>
      </c>
      <c r="L29" s="116"/>
      <c r="M29" s="116"/>
      <c r="N29" s="116"/>
      <c r="O29" s="116"/>
      <c r="P29" s="116"/>
      <c r="Q29" s="116"/>
      <c r="R29" s="116"/>
      <c r="S29" s="116"/>
      <c r="T29" s="116"/>
      <c r="U29" s="116"/>
      <c r="V29" s="116"/>
      <c r="W29" s="116"/>
      <c r="X29" s="116"/>
      <c r="Y29" s="116"/>
      <c r="Z29" s="116"/>
    </row>
    <row r="30" spans="1:26" ht="15.75" customHeight="1">
      <c r="A30" s="174"/>
      <c r="B30" s="175"/>
      <c r="C30" s="175"/>
      <c r="D30" s="175"/>
      <c r="E30" s="170">
        <f t="shared" si="4"/>
        <v>0</v>
      </c>
      <c r="F30" s="116"/>
      <c r="G30" s="176"/>
      <c r="H30" s="177"/>
      <c r="I30" s="177"/>
      <c r="J30" s="177"/>
      <c r="K30" s="173">
        <f t="shared" si="5"/>
        <v>0</v>
      </c>
      <c r="L30" s="116"/>
      <c r="M30" s="116"/>
      <c r="N30" s="116"/>
      <c r="O30" s="116"/>
      <c r="P30" s="116"/>
      <c r="Q30" s="116"/>
      <c r="R30" s="116"/>
      <c r="S30" s="116"/>
      <c r="T30" s="116"/>
      <c r="U30" s="116"/>
      <c r="V30" s="116"/>
      <c r="W30" s="116"/>
      <c r="X30" s="116"/>
      <c r="Y30" s="116"/>
      <c r="Z30" s="116"/>
    </row>
    <row r="31" spans="1:26" ht="15.75" customHeight="1">
      <c r="A31" s="174"/>
      <c r="B31" s="175"/>
      <c r="C31" s="175"/>
      <c r="D31" s="175"/>
      <c r="E31" s="170">
        <f t="shared" si="4"/>
        <v>0</v>
      </c>
      <c r="F31" s="116"/>
      <c r="G31" s="176"/>
      <c r="H31" s="177"/>
      <c r="I31" s="177"/>
      <c r="J31" s="177"/>
      <c r="K31" s="173">
        <f t="shared" si="5"/>
        <v>0</v>
      </c>
      <c r="L31" s="116"/>
      <c r="M31" s="116"/>
      <c r="N31" s="116"/>
      <c r="O31" s="116"/>
      <c r="P31" s="116"/>
      <c r="Q31" s="116"/>
      <c r="R31" s="116"/>
      <c r="S31" s="116"/>
      <c r="T31" s="116"/>
      <c r="U31" s="116"/>
      <c r="V31" s="116"/>
      <c r="W31" s="116"/>
      <c r="X31" s="116"/>
      <c r="Y31" s="116"/>
      <c r="Z31" s="116"/>
    </row>
    <row r="32" spans="1:26" ht="15.75" customHeight="1">
      <c r="A32" s="174"/>
      <c r="B32" s="175"/>
      <c r="C32" s="175"/>
      <c r="D32" s="175"/>
      <c r="E32" s="170">
        <f t="shared" si="4"/>
        <v>0</v>
      </c>
      <c r="F32" s="116"/>
      <c r="G32" s="176"/>
      <c r="H32" s="177"/>
      <c r="I32" s="177"/>
      <c r="J32" s="177"/>
      <c r="K32" s="173">
        <f t="shared" si="5"/>
        <v>0</v>
      </c>
      <c r="L32" s="116"/>
      <c r="M32" s="116"/>
      <c r="N32" s="116"/>
      <c r="O32" s="116"/>
      <c r="P32" s="116"/>
      <c r="Q32" s="116"/>
      <c r="R32" s="116"/>
      <c r="S32" s="116"/>
      <c r="T32" s="116"/>
      <c r="U32" s="116"/>
      <c r="V32" s="116"/>
      <c r="W32" s="116"/>
      <c r="X32" s="116"/>
      <c r="Y32" s="116"/>
      <c r="Z32" s="116"/>
    </row>
    <row r="33" spans="1:26" ht="15.75" customHeight="1">
      <c r="A33" s="174"/>
      <c r="B33" s="175"/>
      <c r="C33" s="175"/>
      <c r="D33" s="175"/>
      <c r="E33" s="170">
        <f t="shared" si="4"/>
        <v>0</v>
      </c>
      <c r="F33" s="116"/>
      <c r="G33" s="176"/>
      <c r="H33" s="177"/>
      <c r="I33" s="177"/>
      <c r="J33" s="177"/>
      <c r="K33" s="173">
        <f t="shared" si="5"/>
        <v>0</v>
      </c>
      <c r="L33" s="116"/>
      <c r="M33" s="116"/>
      <c r="N33" s="116"/>
      <c r="O33" s="116"/>
      <c r="P33" s="116"/>
      <c r="Q33" s="116"/>
      <c r="R33" s="116"/>
      <c r="S33" s="116"/>
      <c r="T33" s="116"/>
      <c r="U33" s="116"/>
      <c r="V33" s="116"/>
      <c r="W33" s="116"/>
      <c r="X33" s="116"/>
      <c r="Y33" s="116"/>
      <c r="Z33" s="116"/>
    </row>
    <row r="34" spans="1:26" ht="15.75" customHeight="1">
      <c r="A34" s="178" t="s">
        <v>174</v>
      </c>
      <c r="B34" s="179">
        <f>SUM(B28:B33)</f>
        <v>0</v>
      </c>
      <c r="C34" s="179" t="s">
        <v>173</v>
      </c>
      <c r="D34" s="179">
        <f>SUM(D28:D33)</f>
        <v>0</v>
      </c>
      <c r="E34" s="180">
        <f>SUM(E28:E33)</f>
        <v>0</v>
      </c>
      <c r="F34" s="116"/>
      <c r="G34" s="181" t="s">
        <v>174</v>
      </c>
      <c r="H34" s="182">
        <f>SUM(H28:H33)</f>
        <v>0</v>
      </c>
      <c r="I34" s="182" t="s">
        <v>173</v>
      </c>
      <c r="J34" s="182">
        <f>SUM(J28:J33)</f>
        <v>0</v>
      </c>
      <c r="K34" s="183">
        <f>SUM(K28:K33)</f>
        <v>0</v>
      </c>
      <c r="L34" s="116"/>
      <c r="M34" s="116"/>
      <c r="N34" s="116"/>
      <c r="O34" s="116"/>
      <c r="P34" s="116"/>
      <c r="Q34" s="116"/>
      <c r="R34" s="116"/>
      <c r="S34" s="116"/>
      <c r="T34" s="116"/>
      <c r="U34" s="116"/>
      <c r="V34" s="116"/>
      <c r="W34" s="116"/>
      <c r="X34" s="116"/>
      <c r="Y34" s="116"/>
      <c r="Z34" s="116"/>
    </row>
    <row r="35" spans="1:26" ht="15.7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5.7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5.7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5.75" customHeight="1">
      <c r="A38" s="145" t="s">
        <v>175</v>
      </c>
      <c r="B38" s="146"/>
      <c r="C38" s="146"/>
      <c r="D38" s="146"/>
      <c r="E38" s="146"/>
      <c r="F38" s="146"/>
      <c r="G38" s="116"/>
      <c r="H38" s="116"/>
      <c r="I38" s="116"/>
      <c r="J38" s="116"/>
      <c r="K38" s="116"/>
      <c r="L38" s="116"/>
      <c r="M38" s="116"/>
      <c r="N38" s="116"/>
      <c r="O38" s="116"/>
      <c r="P38" s="116"/>
      <c r="Q38" s="116"/>
      <c r="R38" s="116"/>
      <c r="S38" s="116"/>
      <c r="T38" s="116"/>
      <c r="U38" s="116"/>
      <c r="V38" s="116"/>
      <c r="W38" s="116"/>
      <c r="X38" s="116"/>
      <c r="Y38" s="116"/>
      <c r="Z38" s="116"/>
    </row>
    <row r="39" spans="1:26" ht="15.7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5.7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5.75" customHeight="1">
      <c r="A41" s="161" t="s">
        <v>178</v>
      </c>
      <c r="B41" s="452">
        <f>'A. ALIADOS'!B7</f>
        <v>0</v>
      </c>
      <c r="C41" s="351"/>
      <c r="D41" s="351"/>
      <c r="E41" s="352"/>
      <c r="F41" s="116"/>
      <c r="G41" s="161" t="s">
        <v>179</v>
      </c>
      <c r="H41" s="452">
        <f>'A. ALIADOS'!B10</f>
        <v>0</v>
      </c>
      <c r="I41" s="351"/>
      <c r="J41" s="351"/>
      <c r="K41" s="352"/>
      <c r="L41" s="116"/>
      <c r="M41" s="116"/>
      <c r="N41" s="116"/>
      <c r="O41" s="116"/>
      <c r="P41" s="116"/>
      <c r="Q41" s="116"/>
      <c r="R41" s="116"/>
      <c r="S41" s="116"/>
      <c r="T41" s="116"/>
      <c r="U41" s="116"/>
      <c r="V41" s="116"/>
      <c r="W41" s="116"/>
      <c r="X41" s="116"/>
      <c r="Y41" s="116"/>
      <c r="Z41" s="116"/>
    </row>
    <row r="42" spans="1:26" ht="15.75" customHeight="1">
      <c r="A42" s="162" t="s">
        <v>180</v>
      </c>
      <c r="B42" s="453" t="s">
        <v>181</v>
      </c>
      <c r="C42" s="447"/>
      <c r="D42" s="447"/>
      <c r="E42" s="448"/>
      <c r="F42" s="116"/>
      <c r="G42" s="162" t="s">
        <v>180</v>
      </c>
      <c r="H42" s="453" t="s">
        <v>181</v>
      </c>
      <c r="I42" s="447"/>
      <c r="J42" s="447"/>
      <c r="K42" s="448"/>
      <c r="L42" s="116"/>
      <c r="M42" s="116"/>
      <c r="N42" s="116"/>
      <c r="O42" s="116"/>
      <c r="P42" s="116"/>
      <c r="Q42" s="116"/>
      <c r="R42" s="116"/>
      <c r="S42" s="116"/>
      <c r="T42" s="116"/>
      <c r="U42" s="116"/>
      <c r="V42" s="116"/>
      <c r="W42" s="116"/>
      <c r="X42" s="116"/>
      <c r="Y42" s="116"/>
      <c r="Z42" s="116"/>
    </row>
    <row r="43" spans="1:26" ht="15.75" customHeight="1">
      <c r="A43" s="164" t="s">
        <v>182</v>
      </c>
      <c r="B43" s="165" t="s">
        <v>188</v>
      </c>
      <c r="C43" s="165" t="s">
        <v>170</v>
      </c>
      <c r="D43" s="165" t="s">
        <v>171</v>
      </c>
      <c r="E43" s="166" t="s">
        <v>172</v>
      </c>
      <c r="F43" s="116"/>
      <c r="G43" s="164" t="s">
        <v>182</v>
      </c>
      <c r="H43" s="165" t="s">
        <v>188</v>
      </c>
      <c r="I43" s="165" t="s">
        <v>170</v>
      </c>
      <c r="J43" s="165" t="s">
        <v>171</v>
      </c>
      <c r="K43" s="166" t="s">
        <v>172</v>
      </c>
      <c r="L43" s="116"/>
      <c r="M43" s="116"/>
      <c r="N43" s="116"/>
      <c r="O43" s="116"/>
      <c r="P43" s="116"/>
      <c r="Q43" s="116"/>
      <c r="R43" s="116"/>
      <c r="S43" s="116"/>
      <c r="T43" s="116"/>
      <c r="U43" s="116"/>
      <c r="V43" s="116"/>
      <c r="W43" s="116"/>
      <c r="X43" s="116"/>
      <c r="Y43" s="116"/>
      <c r="Z43" s="116"/>
    </row>
    <row r="44" spans="1:26" ht="15.75" customHeight="1">
      <c r="A44" s="186">
        <f t="shared" ref="A44:A49" si="6">A6</f>
        <v>0</v>
      </c>
      <c r="B44" s="187">
        <f>B6/'Valor Dolar'!$B$3</f>
        <v>0</v>
      </c>
      <c r="C44" s="187">
        <f t="shared" ref="C44:D49" si="7">C6</f>
        <v>0</v>
      </c>
      <c r="D44" s="187">
        <f t="shared" si="7"/>
        <v>0</v>
      </c>
      <c r="E44" s="170">
        <f t="shared" ref="E44:E49" si="8">((B44*D44/40)*C44)*1.5</f>
        <v>0</v>
      </c>
      <c r="F44" s="116"/>
      <c r="G44" s="186">
        <f t="shared" ref="G44:G49" si="9">G6</f>
        <v>0</v>
      </c>
      <c r="H44" s="187">
        <f>H6/'Valor Dolar'!$B$3</f>
        <v>0</v>
      </c>
      <c r="I44" s="187">
        <f t="shared" ref="I44:J49" si="10">I6</f>
        <v>0</v>
      </c>
      <c r="J44" s="187">
        <f t="shared" si="10"/>
        <v>0</v>
      </c>
      <c r="K44" s="170">
        <f t="shared" ref="K44:K49" si="11">((H44*J44/40)*I44)*1.5</f>
        <v>0</v>
      </c>
      <c r="L44" s="116"/>
      <c r="M44" s="116"/>
      <c r="N44" s="116"/>
      <c r="O44" s="116"/>
      <c r="P44" s="116"/>
      <c r="Q44" s="116"/>
      <c r="R44" s="116"/>
      <c r="S44" s="116"/>
      <c r="T44" s="116"/>
      <c r="U44" s="116"/>
      <c r="V44" s="116"/>
      <c r="W44" s="116"/>
      <c r="X44" s="116"/>
      <c r="Y44" s="116"/>
      <c r="Z44" s="116"/>
    </row>
    <row r="45" spans="1:26" ht="15.75" customHeight="1">
      <c r="A45" s="188">
        <f t="shared" si="6"/>
        <v>0</v>
      </c>
      <c r="B45" s="189">
        <f>B7/'Valor Dolar'!$B$3</f>
        <v>0</v>
      </c>
      <c r="C45" s="189">
        <f t="shared" si="7"/>
        <v>0</v>
      </c>
      <c r="D45" s="189">
        <f t="shared" si="7"/>
        <v>0</v>
      </c>
      <c r="E45" s="170">
        <f t="shared" si="8"/>
        <v>0</v>
      </c>
      <c r="F45" s="116"/>
      <c r="G45" s="188">
        <f t="shared" si="9"/>
        <v>0</v>
      </c>
      <c r="H45" s="189">
        <f>H7/'Valor Dolar'!$B$3</f>
        <v>0</v>
      </c>
      <c r="I45" s="189">
        <f t="shared" si="10"/>
        <v>0</v>
      </c>
      <c r="J45" s="189">
        <f t="shared" si="10"/>
        <v>0</v>
      </c>
      <c r="K45" s="170">
        <f t="shared" si="11"/>
        <v>0</v>
      </c>
      <c r="L45" s="116"/>
      <c r="M45" s="116"/>
      <c r="N45" s="116"/>
      <c r="O45" s="116"/>
      <c r="P45" s="116"/>
      <c r="Q45" s="116"/>
      <c r="R45" s="116"/>
      <c r="S45" s="116"/>
      <c r="T45" s="116"/>
      <c r="U45" s="116"/>
      <c r="V45" s="116"/>
      <c r="W45" s="116"/>
      <c r="X45" s="116"/>
      <c r="Y45" s="116"/>
      <c r="Z45" s="116"/>
    </row>
    <row r="46" spans="1:26" ht="15.75" customHeight="1">
      <c r="A46" s="188">
        <f t="shared" si="6"/>
        <v>0</v>
      </c>
      <c r="B46" s="189">
        <f>B8/'Valor Dolar'!$B$3</f>
        <v>0</v>
      </c>
      <c r="C46" s="189">
        <f t="shared" si="7"/>
        <v>0</v>
      </c>
      <c r="D46" s="189">
        <f t="shared" si="7"/>
        <v>0</v>
      </c>
      <c r="E46" s="170">
        <f t="shared" si="8"/>
        <v>0</v>
      </c>
      <c r="F46" s="116"/>
      <c r="G46" s="188">
        <f t="shared" si="9"/>
        <v>0</v>
      </c>
      <c r="H46" s="189">
        <f>H8/'Valor Dolar'!$B$3</f>
        <v>0</v>
      </c>
      <c r="I46" s="189">
        <f t="shared" si="10"/>
        <v>0</v>
      </c>
      <c r="J46" s="189">
        <f t="shared" si="10"/>
        <v>0</v>
      </c>
      <c r="K46" s="170">
        <f t="shared" si="11"/>
        <v>0</v>
      </c>
      <c r="L46" s="116"/>
      <c r="M46" s="116"/>
      <c r="N46" s="116"/>
      <c r="O46" s="116"/>
      <c r="P46" s="116"/>
      <c r="Q46" s="116"/>
      <c r="R46" s="116"/>
      <c r="S46" s="116"/>
      <c r="T46" s="116"/>
      <c r="U46" s="116"/>
      <c r="V46" s="116"/>
      <c r="W46" s="116"/>
      <c r="X46" s="116"/>
      <c r="Y46" s="116"/>
      <c r="Z46" s="116"/>
    </row>
    <row r="47" spans="1:26" ht="15.75" customHeight="1">
      <c r="A47" s="188">
        <f t="shared" si="6"/>
        <v>0</v>
      </c>
      <c r="B47" s="189">
        <f>B9/'Valor Dolar'!$B$3</f>
        <v>0</v>
      </c>
      <c r="C47" s="189">
        <f t="shared" si="7"/>
        <v>0</v>
      </c>
      <c r="D47" s="189">
        <f t="shared" si="7"/>
        <v>0</v>
      </c>
      <c r="E47" s="170">
        <f t="shared" si="8"/>
        <v>0</v>
      </c>
      <c r="F47" s="116"/>
      <c r="G47" s="188">
        <f t="shared" si="9"/>
        <v>0</v>
      </c>
      <c r="H47" s="189">
        <f>H9/'Valor Dolar'!$B$3</f>
        <v>0</v>
      </c>
      <c r="I47" s="189">
        <f t="shared" si="10"/>
        <v>0</v>
      </c>
      <c r="J47" s="189">
        <f t="shared" si="10"/>
        <v>0</v>
      </c>
      <c r="K47" s="170">
        <f t="shared" si="11"/>
        <v>0</v>
      </c>
      <c r="L47" s="116"/>
      <c r="M47" s="116"/>
      <c r="N47" s="116"/>
      <c r="O47" s="116"/>
      <c r="P47" s="116"/>
      <c r="Q47" s="116"/>
      <c r="R47" s="116"/>
      <c r="S47" s="116"/>
      <c r="T47" s="116"/>
      <c r="U47" s="116"/>
      <c r="V47" s="116"/>
      <c r="W47" s="116"/>
      <c r="X47" s="116"/>
      <c r="Y47" s="116"/>
      <c r="Z47" s="116"/>
    </row>
    <row r="48" spans="1:26" ht="15.75" customHeight="1">
      <c r="A48" s="188">
        <f t="shared" si="6"/>
        <v>0</v>
      </c>
      <c r="B48" s="189">
        <f>B10/'Valor Dolar'!$B$3</f>
        <v>0</v>
      </c>
      <c r="C48" s="189">
        <f t="shared" si="7"/>
        <v>0</v>
      </c>
      <c r="D48" s="189">
        <f t="shared" si="7"/>
        <v>0</v>
      </c>
      <c r="E48" s="170">
        <f t="shared" si="8"/>
        <v>0</v>
      </c>
      <c r="F48" s="116"/>
      <c r="G48" s="188">
        <f t="shared" si="9"/>
        <v>0</v>
      </c>
      <c r="H48" s="189">
        <f>H10/'Valor Dolar'!$B$3</f>
        <v>0</v>
      </c>
      <c r="I48" s="189">
        <f t="shared" si="10"/>
        <v>0</v>
      </c>
      <c r="J48" s="189">
        <f t="shared" si="10"/>
        <v>0</v>
      </c>
      <c r="K48" s="170">
        <f t="shared" si="11"/>
        <v>0</v>
      </c>
      <c r="L48" s="116"/>
      <c r="M48" s="116"/>
      <c r="N48" s="116"/>
      <c r="O48" s="116"/>
      <c r="P48" s="116"/>
      <c r="Q48" s="116"/>
      <c r="R48" s="116"/>
      <c r="S48" s="116"/>
      <c r="T48" s="116"/>
      <c r="U48" s="116"/>
      <c r="V48" s="116"/>
      <c r="W48" s="116"/>
      <c r="X48" s="116"/>
      <c r="Y48" s="116"/>
      <c r="Z48" s="116"/>
    </row>
    <row r="49" spans="1:26" ht="15.75" customHeight="1">
      <c r="A49" s="188">
        <f t="shared" si="6"/>
        <v>0</v>
      </c>
      <c r="B49" s="189">
        <f>B11/'Valor Dolar'!$B$3</f>
        <v>0</v>
      </c>
      <c r="C49" s="189">
        <f t="shared" si="7"/>
        <v>0</v>
      </c>
      <c r="D49" s="189">
        <f t="shared" si="7"/>
        <v>0</v>
      </c>
      <c r="E49" s="170">
        <f t="shared" si="8"/>
        <v>0</v>
      </c>
      <c r="F49" s="116"/>
      <c r="G49" s="188">
        <f t="shared" si="9"/>
        <v>0</v>
      </c>
      <c r="H49" s="189">
        <f>H11/'Valor Dolar'!$B$3</f>
        <v>0</v>
      </c>
      <c r="I49" s="189">
        <f t="shared" si="10"/>
        <v>0</v>
      </c>
      <c r="J49" s="189">
        <f t="shared" si="10"/>
        <v>0</v>
      </c>
      <c r="K49" s="170">
        <f t="shared" si="11"/>
        <v>0</v>
      </c>
      <c r="L49" s="116"/>
      <c r="M49" s="116"/>
      <c r="N49" s="116"/>
      <c r="O49" s="116"/>
      <c r="P49" s="116"/>
      <c r="Q49" s="116"/>
      <c r="R49" s="116"/>
      <c r="S49" s="116"/>
      <c r="T49" s="116"/>
      <c r="U49" s="116"/>
      <c r="V49" s="116"/>
      <c r="W49" s="116"/>
      <c r="X49" s="116"/>
      <c r="Y49" s="116"/>
      <c r="Z49" s="116"/>
    </row>
    <row r="50" spans="1:26" ht="15.75" customHeight="1">
      <c r="A50" s="178" t="s">
        <v>174</v>
      </c>
      <c r="B50" s="179">
        <f>SUM(B44:B49)</f>
        <v>0</v>
      </c>
      <c r="C50" s="179" t="s">
        <v>173</v>
      </c>
      <c r="D50" s="179">
        <f>SUM(D44:D49)</f>
        <v>0</v>
      </c>
      <c r="E50" s="180">
        <f>SUM(E44:E49)</f>
        <v>0</v>
      </c>
      <c r="F50" s="116"/>
      <c r="G50" s="178" t="s">
        <v>174</v>
      </c>
      <c r="H50" s="179">
        <f>SUM(H44:H49)</f>
        <v>0</v>
      </c>
      <c r="I50" s="179" t="s">
        <v>173</v>
      </c>
      <c r="J50" s="179">
        <f>SUM(J44:J49)</f>
        <v>0</v>
      </c>
      <c r="K50" s="180">
        <f>SUM(K44:K49)</f>
        <v>0</v>
      </c>
      <c r="L50" s="116"/>
      <c r="M50" s="116"/>
      <c r="N50" s="116"/>
      <c r="O50" s="116"/>
      <c r="P50" s="116"/>
      <c r="Q50" s="116"/>
      <c r="R50" s="116"/>
      <c r="S50" s="116"/>
      <c r="T50" s="116"/>
      <c r="U50" s="116"/>
      <c r="V50" s="116"/>
      <c r="W50" s="116"/>
      <c r="X50" s="116"/>
      <c r="Y50" s="116"/>
      <c r="Z50" s="116"/>
    </row>
    <row r="51" spans="1:26" ht="15.75" customHeight="1">
      <c r="A51" s="190"/>
      <c r="B51" s="133"/>
      <c r="C51" s="191"/>
      <c r="D51" s="133"/>
      <c r="E51" s="133"/>
      <c r="F51" s="116"/>
      <c r="G51" s="190"/>
      <c r="H51" s="133"/>
      <c r="I51" s="191"/>
      <c r="J51" s="133"/>
      <c r="K51" s="133"/>
      <c r="L51" s="11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61" t="s">
        <v>184</v>
      </c>
      <c r="B53" s="452">
        <f>'A. ALIADOS'!B8</f>
        <v>0</v>
      </c>
      <c r="C53" s="351"/>
      <c r="D53" s="351"/>
      <c r="E53" s="352"/>
      <c r="F53" s="116"/>
      <c r="G53" s="161" t="s">
        <v>189</v>
      </c>
      <c r="H53" s="452">
        <f>'A. ALIADOS'!B11</f>
        <v>0</v>
      </c>
      <c r="I53" s="351"/>
      <c r="J53" s="351"/>
      <c r="K53" s="352"/>
      <c r="L53" s="116"/>
      <c r="M53" s="116"/>
      <c r="N53" s="116"/>
      <c r="O53" s="116"/>
      <c r="P53" s="116"/>
      <c r="Q53" s="116"/>
      <c r="R53" s="116"/>
      <c r="S53" s="116"/>
      <c r="T53" s="116"/>
      <c r="U53" s="116"/>
      <c r="V53" s="116"/>
      <c r="W53" s="116"/>
      <c r="X53" s="116"/>
      <c r="Y53" s="116"/>
      <c r="Z53" s="116"/>
    </row>
    <row r="54" spans="1:26" ht="15.75" customHeight="1">
      <c r="A54" s="162" t="s">
        <v>180</v>
      </c>
      <c r="B54" s="453" t="s">
        <v>181</v>
      </c>
      <c r="C54" s="447"/>
      <c r="D54" s="447"/>
      <c r="E54" s="448"/>
      <c r="F54" s="116"/>
      <c r="G54" s="162" t="s">
        <v>180</v>
      </c>
      <c r="H54" s="453" t="s">
        <v>181</v>
      </c>
      <c r="I54" s="447"/>
      <c r="J54" s="447"/>
      <c r="K54" s="448"/>
      <c r="L54" s="116"/>
      <c r="M54" s="116"/>
      <c r="N54" s="116"/>
      <c r="O54" s="116"/>
      <c r="P54" s="116"/>
      <c r="Q54" s="116"/>
      <c r="R54" s="116"/>
      <c r="S54" s="116"/>
      <c r="T54" s="116"/>
      <c r="U54" s="116"/>
      <c r="V54" s="116"/>
      <c r="W54" s="116"/>
      <c r="X54" s="116"/>
      <c r="Y54" s="116"/>
      <c r="Z54" s="116"/>
    </row>
    <row r="55" spans="1:26" ht="15.75" customHeight="1">
      <c r="A55" s="164" t="s">
        <v>182</v>
      </c>
      <c r="B55" s="165" t="s">
        <v>188</v>
      </c>
      <c r="C55" s="165" t="s">
        <v>170</v>
      </c>
      <c r="D55" s="165" t="s">
        <v>171</v>
      </c>
      <c r="E55" s="166" t="s">
        <v>172</v>
      </c>
      <c r="F55" s="116"/>
      <c r="G55" s="164" t="s">
        <v>182</v>
      </c>
      <c r="H55" s="165" t="s">
        <v>188</v>
      </c>
      <c r="I55" s="165" t="s">
        <v>170</v>
      </c>
      <c r="J55" s="165" t="s">
        <v>171</v>
      </c>
      <c r="K55" s="166" t="s">
        <v>172</v>
      </c>
      <c r="L55" s="116"/>
      <c r="M55" s="116"/>
      <c r="N55" s="116"/>
      <c r="O55" s="116"/>
      <c r="P55" s="116"/>
      <c r="Q55" s="116"/>
      <c r="R55" s="116"/>
      <c r="S55" s="116"/>
      <c r="T55" s="116"/>
      <c r="U55" s="116"/>
      <c r="V55" s="116"/>
      <c r="W55" s="116"/>
      <c r="X55" s="116"/>
      <c r="Y55" s="116"/>
      <c r="Z55" s="116"/>
    </row>
    <row r="56" spans="1:26" ht="15.75" customHeight="1">
      <c r="A56" s="186">
        <f t="shared" ref="A56:A61" si="12">A17</f>
        <v>0</v>
      </c>
      <c r="B56" s="187">
        <f>B17/'Valor Dolar'!$B$3</f>
        <v>0</v>
      </c>
      <c r="C56" s="187">
        <f t="shared" ref="C56:D61" si="13">C17</f>
        <v>0</v>
      </c>
      <c r="D56" s="187">
        <f t="shared" si="13"/>
        <v>0</v>
      </c>
      <c r="E56" s="170">
        <f t="shared" ref="E56:E61" si="14">((B56*D56/40)*C56)*1.5</f>
        <v>0</v>
      </c>
      <c r="F56" s="116"/>
      <c r="G56" s="186">
        <f t="shared" ref="G56:G61" si="15">G17</f>
        <v>0</v>
      </c>
      <c r="H56" s="187">
        <f>H17/'Valor Dolar'!$B$3</f>
        <v>0</v>
      </c>
      <c r="I56" s="187">
        <f t="shared" ref="I56:J61" si="16">I17</f>
        <v>0</v>
      </c>
      <c r="J56" s="187">
        <f t="shared" si="16"/>
        <v>0</v>
      </c>
      <c r="K56" s="170">
        <f t="shared" ref="K56:K61" si="17">((H56*J56/40)*I56)*1.5</f>
        <v>0</v>
      </c>
      <c r="L56" s="116"/>
      <c r="M56" s="116"/>
      <c r="N56" s="116"/>
      <c r="O56" s="116"/>
      <c r="P56" s="116"/>
      <c r="Q56" s="116"/>
      <c r="R56" s="116"/>
      <c r="S56" s="116"/>
      <c r="T56" s="116"/>
      <c r="U56" s="116"/>
      <c r="V56" s="116"/>
      <c r="W56" s="116"/>
      <c r="X56" s="116"/>
      <c r="Y56" s="116"/>
      <c r="Z56" s="116"/>
    </row>
    <row r="57" spans="1:26" ht="15.75" customHeight="1">
      <c r="A57" s="188">
        <f t="shared" si="12"/>
        <v>0</v>
      </c>
      <c r="B57" s="189">
        <f>B18/'Valor Dolar'!$B$3</f>
        <v>0</v>
      </c>
      <c r="C57" s="189">
        <f t="shared" si="13"/>
        <v>0</v>
      </c>
      <c r="D57" s="189">
        <f t="shared" si="13"/>
        <v>0</v>
      </c>
      <c r="E57" s="170">
        <f t="shared" si="14"/>
        <v>0</v>
      </c>
      <c r="F57" s="116"/>
      <c r="G57" s="188">
        <f t="shared" si="15"/>
        <v>0</v>
      </c>
      <c r="H57" s="189">
        <f>H18/'Valor Dolar'!$B$3</f>
        <v>0</v>
      </c>
      <c r="I57" s="189">
        <f t="shared" si="16"/>
        <v>0</v>
      </c>
      <c r="J57" s="189">
        <f t="shared" si="16"/>
        <v>0</v>
      </c>
      <c r="K57" s="170">
        <f t="shared" si="17"/>
        <v>0</v>
      </c>
      <c r="L57" s="116"/>
      <c r="M57" s="116"/>
      <c r="N57" s="116"/>
      <c r="O57" s="116"/>
      <c r="P57" s="116"/>
      <c r="Q57" s="116"/>
      <c r="R57" s="116"/>
      <c r="S57" s="116"/>
      <c r="T57" s="116"/>
      <c r="U57" s="116"/>
      <c r="V57" s="116"/>
      <c r="W57" s="116"/>
      <c r="X57" s="116"/>
      <c r="Y57" s="116"/>
      <c r="Z57" s="116"/>
    </row>
    <row r="58" spans="1:26" ht="15.75" customHeight="1">
      <c r="A58" s="188">
        <f t="shared" si="12"/>
        <v>0</v>
      </c>
      <c r="B58" s="189">
        <f>B19/'Valor Dolar'!$B$3</f>
        <v>0</v>
      </c>
      <c r="C58" s="189">
        <f t="shared" si="13"/>
        <v>0</v>
      </c>
      <c r="D58" s="189">
        <f t="shared" si="13"/>
        <v>0</v>
      </c>
      <c r="E58" s="170">
        <f t="shared" si="14"/>
        <v>0</v>
      </c>
      <c r="F58" s="116"/>
      <c r="G58" s="188">
        <f t="shared" si="15"/>
        <v>0</v>
      </c>
      <c r="H58" s="189">
        <f>H19/'Valor Dolar'!$B$3</f>
        <v>0</v>
      </c>
      <c r="I58" s="189">
        <f t="shared" si="16"/>
        <v>0</v>
      </c>
      <c r="J58" s="189">
        <f t="shared" si="16"/>
        <v>0</v>
      </c>
      <c r="K58" s="170">
        <f t="shared" si="17"/>
        <v>0</v>
      </c>
      <c r="L58" s="116"/>
      <c r="M58" s="116"/>
      <c r="N58" s="116"/>
      <c r="O58" s="116"/>
      <c r="P58" s="116"/>
      <c r="Q58" s="116"/>
      <c r="R58" s="116"/>
      <c r="S58" s="116"/>
      <c r="T58" s="116"/>
      <c r="U58" s="116"/>
      <c r="V58" s="116"/>
      <c r="W58" s="116"/>
      <c r="X58" s="116"/>
      <c r="Y58" s="116"/>
      <c r="Z58" s="116"/>
    </row>
    <row r="59" spans="1:26" ht="15.75" customHeight="1">
      <c r="A59" s="188">
        <f t="shared" si="12"/>
        <v>0</v>
      </c>
      <c r="B59" s="189">
        <f>B20/'Valor Dolar'!$B$3</f>
        <v>0</v>
      </c>
      <c r="C59" s="189">
        <f t="shared" si="13"/>
        <v>0</v>
      </c>
      <c r="D59" s="189">
        <f t="shared" si="13"/>
        <v>0</v>
      </c>
      <c r="E59" s="170">
        <f t="shared" si="14"/>
        <v>0</v>
      </c>
      <c r="F59" s="116"/>
      <c r="G59" s="188">
        <f t="shared" si="15"/>
        <v>0</v>
      </c>
      <c r="H59" s="189">
        <f>H20/'Valor Dolar'!$B$3</f>
        <v>0</v>
      </c>
      <c r="I59" s="189">
        <f t="shared" si="16"/>
        <v>0</v>
      </c>
      <c r="J59" s="189">
        <f t="shared" si="16"/>
        <v>0</v>
      </c>
      <c r="K59" s="170">
        <f t="shared" si="17"/>
        <v>0</v>
      </c>
      <c r="L59" s="116"/>
      <c r="M59" s="116"/>
      <c r="N59" s="116"/>
      <c r="O59" s="116"/>
      <c r="P59" s="116"/>
      <c r="Q59" s="116"/>
      <c r="R59" s="116"/>
      <c r="S59" s="116"/>
      <c r="T59" s="116"/>
      <c r="U59" s="116"/>
      <c r="V59" s="116"/>
      <c r="W59" s="116"/>
      <c r="X59" s="116"/>
      <c r="Y59" s="116"/>
      <c r="Z59" s="116"/>
    </row>
    <row r="60" spans="1:26" ht="15.75" customHeight="1">
      <c r="A60" s="188">
        <f t="shared" si="12"/>
        <v>0</v>
      </c>
      <c r="B60" s="189">
        <f>B21/'Valor Dolar'!$B$3</f>
        <v>0</v>
      </c>
      <c r="C60" s="189">
        <f t="shared" si="13"/>
        <v>0</v>
      </c>
      <c r="D60" s="189">
        <f t="shared" si="13"/>
        <v>0</v>
      </c>
      <c r="E60" s="170">
        <f t="shared" si="14"/>
        <v>0</v>
      </c>
      <c r="F60" s="116"/>
      <c r="G60" s="188">
        <f t="shared" si="15"/>
        <v>0</v>
      </c>
      <c r="H60" s="189">
        <f>H21/'Valor Dolar'!$B$3</f>
        <v>0</v>
      </c>
      <c r="I60" s="189">
        <f t="shared" si="16"/>
        <v>0</v>
      </c>
      <c r="J60" s="189">
        <f t="shared" si="16"/>
        <v>0</v>
      </c>
      <c r="K60" s="170">
        <f t="shared" si="17"/>
        <v>0</v>
      </c>
      <c r="L60" s="116"/>
      <c r="M60" s="116"/>
      <c r="N60" s="116"/>
      <c r="O60" s="116"/>
      <c r="P60" s="116"/>
      <c r="Q60" s="116"/>
      <c r="R60" s="116"/>
      <c r="S60" s="116"/>
      <c r="T60" s="116"/>
      <c r="U60" s="116"/>
      <c r="V60" s="116"/>
      <c r="W60" s="116"/>
      <c r="X60" s="116"/>
      <c r="Y60" s="116"/>
      <c r="Z60" s="116"/>
    </row>
    <row r="61" spans="1:26" ht="15.75" customHeight="1">
      <c r="A61" s="188">
        <f t="shared" si="12"/>
        <v>0</v>
      </c>
      <c r="B61" s="189">
        <f>B22/'Valor Dolar'!$B$3</f>
        <v>0</v>
      </c>
      <c r="C61" s="189">
        <f t="shared" si="13"/>
        <v>0</v>
      </c>
      <c r="D61" s="189">
        <f t="shared" si="13"/>
        <v>0</v>
      </c>
      <c r="E61" s="170">
        <f t="shared" si="14"/>
        <v>0</v>
      </c>
      <c r="F61" s="116"/>
      <c r="G61" s="188">
        <f t="shared" si="15"/>
        <v>0</v>
      </c>
      <c r="H61" s="189">
        <f>H22/'Valor Dolar'!$B$3</f>
        <v>0</v>
      </c>
      <c r="I61" s="189">
        <f t="shared" si="16"/>
        <v>0</v>
      </c>
      <c r="J61" s="189">
        <f t="shared" si="16"/>
        <v>0</v>
      </c>
      <c r="K61" s="170">
        <f t="shared" si="17"/>
        <v>0</v>
      </c>
      <c r="L61" s="116"/>
      <c r="M61" s="116"/>
      <c r="N61" s="116"/>
      <c r="O61" s="116"/>
      <c r="P61" s="116"/>
      <c r="Q61" s="116"/>
      <c r="R61" s="116"/>
      <c r="S61" s="116"/>
      <c r="T61" s="116"/>
      <c r="U61" s="116"/>
      <c r="V61" s="116"/>
      <c r="W61" s="116"/>
      <c r="X61" s="116"/>
      <c r="Y61" s="116"/>
      <c r="Z61" s="116"/>
    </row>
    <row r="62" spans="1:26" ht="15.75" customHeight="1">
      <c r="A62" s="178" t="s">
        <v>174</v>
      </c>
      <c r="B62" s="179">
        <f>SUM(B56:B61)</f>
        <v>0</v>
      </c>
      <c r="C62" s="179" t="s">
        <v>173</v>
      </c>
      <c r="D62" s="179">
        <f>SUM(D56:D61)</f>
        <v>0</v>
      </c>
      <c r="E62" s="180">
        <f>SUM(E56:E61)</f>
        <v>0</v>
      </c>
      <c r="F62" s="116"/>
      <c r="G62" s="178" t="s">
        <v>174</v>
      </c>
      <c r="H62" s="179">
        <f>SUM(H56:H61)</f>
        <v>0</v>
      </c>
      <c r="I62" s="179" t="s">
        <v>173</v>
      </c>
      <c r="J62" s="179">
        <f>SUM(J56:J61)</f>
        <v>0</v>
      </c>
      <c r="K62" s="180">
        <f>SUM(K56:K61)</f>
        <v>0</v>
      </c>
      <c r="L62" s="116"/>
      <c r="M62" s="116"/>
      <c r="N62" s="116"/>
      <c r="O62" s="116"/>
      <c r="P62" s="116"/>
      <c r="Q62" s="116"/>
      <c r="R62" s="116"/>
      <c r="S62" s="116"/>
      <c r="T62" s="116"/>
      <c r="U62" s="116"/>
      <c r="V62" s="116"/>
      <c r="W62" s="116"/>
      <c r="X62" s="116"/>
      <c r="Y62" s="116"/>
      <c r="Z62" s="116"/>
    </row>
    <row r="63" spans="1:26"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5.75" customHeight="1">
      <c r="A64" s="161" t="s">
        <v>186</v>
      </c>
      <c r="B64" s="452">
        <f>'A. ALIADOS'!B9</f>
        <v>0</v>
      </c>
      <c r="C64" s="351"/>
      <c r="D64" s="351"/>
      <c r="E64" s="352"/>
      <c r="F64" s="116"/>
      <c r="G64" s="161" t="s">
        <v>187</v>
      </c>
      <c r="H64" s="452">
        <f>'A. ALIADOS'!B12</f>
        <v>0</v>
      </c>
      <c r="I64" s="351"/>
      <c r="J64" s="351"/>
      <c r="K64" s="352"/>
      <c r="L64" s="116"/>
      <c r="M64" s="116"/>
      <c r="N64" s="116"/>
      <c r="O64" s="116"/>
      <c r="P64" s="116"/>
      <c r="Q64" s="116"/>
      <c r="R64" s="116"/>
      <c r="S64" s="116"/>
      <c r="T64" s="116"/>
      <c r="U64" s="116"/>
      <c r="V64" s="116"/>
      <c r="W64" s="116"/>
      <c r="X64" s="116"/>
      <c r="Y64" s="116"/>
      <c r="Z64" s="116"/>
    </row>
    <row r="65" spans="1:26" ht="15.75" customHeight="1">
      <c r="A65" s="162" t="s">
        <v>180</v>
      </c>
      <c r="B65" s="453" t="s">
        <v>181</v>
      </c>
      <c r="C65" s="447"/>
      <c r="D65" s="447"/>
      <c r="E65" s="448"/>
      <c r="F65" s="116"/>
      <c r="G65" s="162" t="s">
        <v>180</v>
      </c>
      <c r="H65" s="453" t="s">
        <v>181</v>
      </c>
      <c r="I65" s="447"/>
      <c r="J65" s="447"/>
      <c r="K65" s="448"/>
      <c r="L65" s="116"/>
      <c r="M65" s="116"/>
      <c r="N65" s="116"/>
      <c r="O65" s="116"/>
      <c r="P65" s="116"/>
      <c r="Q65" s="116"/>
      <c r="R65" s="116"/>
      <c r="S65" s="116"/>
      <c r="T65" s="116"/>
      <c r="U65" s="116"/>
      <c r="V65" s="116"/>
      <c r="W65" s="116"/>
      <c r="X65" s="116"/>
      <c r="Y65" s="116"/>
      <c r="Z65" s="116"/>
    </row>
    <row r="66" spans="1:26" ht="15.75" customHeight="1">
      <c r="A66" s="164" t="s">
        <v>182</v>
      </c>
      <c r="B66" s="165" t="s">
        <v>188</v>
      </c>
      <c r="C66" s="165" t="s">
        <v>170</v>
      </c>
      <c r="D66" s="165" t="s">
        <v>171</v>
      </c>
      <c r="E66" s="166" t="s">
        <v>172</v>
      </c>
      <c r="F66" s="116"/>
      <c r="G66" s="164" t="s">
        <v>182</v>
      </c>
      <c r="H66" s="165" t="s">
        <v>188</v>
      </c>
      <c r="I66" s="165" t="s">
        <v>170</v>
      </c>
      <c r="J66" s="165" t="s">
        <v>171</v>
      </c>
      <c r="K66" s="166" t="s">
        <v>172</v>
      </c>
      <c r="L66" s="116"/>
      <c r="M66" s="116"/>
      <c r="N66" s="116"/>
      <c r="O66" s="116"/>
      <c r="P66" s="116"/>
      <c r="Q66" s="116"/>
      <c r="R66" s="116"/>
      <c r="S66" s="116"/>
      <c r="T66" s="116"/>
      <c r="U66" s="116"/>
      <c r="V66" s="116"/>
      <c r="W66" s="116"/>
      <c r="X66" s="116"/>
      <c r="Y66" s="116"/>
      <c r="Z66" s="116"/>
    </row>
    <row r="67" spans="1:26" ht="15.75" customHeight="1">
      <c r="A67" s="186">
        <f t="shared" ref="A67:A72" si="18">A28</f>
        <v>0</v>
      </c>
      <c r="B67" s="187">
        <f>B28/'Valor Dolar'!$B$3</f>
        <v>0</v>
      </c>
      <c r="C67" s="187">
        <f t="shared" ref="C67:D72" si="19">C28</f>
        <v>0</v>
      </c>
      <c r="D67" s="187">
        <f t="shared" si="19"/>
        <v>0</v>
      </c>
      <c r="E67" s="170">
        <f t="shared" ref="E67:E72" si="20">((B67*D67/40)*C67)*1.5</f>
        <v>0</v>
      </c>
      <c r="F67" s="116"/>
      <c r="G67" s="186">
        <f t="shared" ref="G67:G72" si="21">G28</f>
        <v>0</v>
      </c>
      <c r="H67" s="187">
        <f>H28/'Valor Dolar'!$B$3</f>
        <v>0</v>
      </c>
      <c r="I67" s="187">
        <f t="shared" ref="I67:J72" si="22">I28</f>
        <v>0</v>
      </c>
      <c r="J67" s="187">
        <f t="shared" si="22"/>
        <v>0</v>
      </c>
      <c r="K67" s="170">
        <f t="shared" ref="K67:K72" si="23">((H67*J67/40)*I67)*1.5</f>
        <v>0</v>
      </c>
      <c r="L67" s="116"/>
      <c r="M67" s="116"/>
      <c r="N67" s="116"/>
      <c r="O67" s="116"/>
      <c r="P67" s="116"/>
      <c r="Q67" s="116"/>
      <c r="R67" s="116"/>
      <c r="S67" s="116"/>
      <c r="T67" s="116"/>
      <c r="U67" s="116"/>
      <c r="V67" s="116"/>
      <c r="W67" s="116"/>
      <c r="X67" s="116"/>
      <c r="Y67" s="116"/>
      <c r="Z67" s="116"/>
    </row>
    <row r="68" spans="1:26" ht="15.75" customHeight="1">
      <c r="A68" s="188">
        <f t="shared" si="18"/>
        <v>0</v>
      </c>
      <c r="B68" s="189">
        <f>B29/'Valor Dolar'!$B$3</f>
        <v>0</v>
      </c>
      <c r="C68" s="189">
        <f t="shared" si="19"/>
        <v>0</v>
      </c>
      <c r="D68" s="189">
        <f t="shared" si="19"/>
        <v>0</v>
      </c>
      <c r="E68" s="170">
        <f t="shared" si="20"/>
        <v>0</v>
      </c>
      <c r="F68" s="116"/>
      <c r="G68" s="188">
        <f t="shared" si="21"/>
        <v>0</v>
      </c>
      <c r="H68" s="189">
        <f>H29/'Valor Dolar'!$B$3</f>
        <v>0</v>
      </c>
      <c r="I68" s="189">
        <f t="shared" si="22"/>
        <v>0</v>
      </c>
      <c r="J68" s="189">
        <f t="shared" si="22"/>
        <v>0</v>
      </c>
      <c r="K68" s="170">
        <f t="shared" si="23"/>
        <v>0</v>
      </c>
      <c r="L68" s="116"/>
      <c r="M68" s="116"/>
      <c r="N68" s="116"/>
      <c r="O68" s="116"/>
      <c r="P68" s="116"/>
      <c r="Q68" s="116"/>
      <c r="R68" s="116"/>
      <c r="S68" s="116"/>
      <c r="T68" s="116"/>
      <c r="U68" s="116"/>
      <c r="V68" s="116"/>
      <c r="W68" s="116"/>
      <c r="X68" s="116"/>
      <c r="Y68" s="116"/>
      <c r="Z68" s="116"/>
    </row>
    <row r="69" spans="1:26" ht="15.75" customHeight="1">
      <c r="A69" s="188">
        <f t="shared" si="18"/>
        <v>0</v>
      </c>
      <c r="B69" s="189">
        <f>B30/'Valor Dolar'!$B$3</f>
        <v>0</v>
      </c>
      <c r="C69" s="189">
        <f t="shared" si="19"/>
        <v>0</v>
      </c>
      <c r="D69" s="189">
        <f t="shared" si="19"/>
        <v>0</v>
      </c>
      <c r="E69" s="170">
        <f t="shared" si="20"/>
        <v>0</v>
      </c>
      <c r="F69" s="116"/>
      <c r="G69" s="188">
        <f t="shared" si="21"/>
        <v>0</v>
      </c>
      <c r="H69" s="189">
        <f>H30/'Valor Dolar'!$B$3</f>
        <v>0</v>
      </c>
      <c r="I69" s="189">
        <f t="shared" si="22"/>
        <v>0</v>
      </c>
      <c r="J69" s="189">
        <f t="shared" si="22"/>
        <v>0</v>
      </c>
      <c r="K69" s="170">
        <f t="shared" si="23"/>
        <v>0</v>
      </c>
      <c r="L69" s="116"/>
      <c r="M69" s="116"/>
      <c r="N69" s="116"/>
      <c r="O69" s="116"/>
      <c r="P69" s="116"/>
      <c r="Q69" s="116"/>
      <c r="R69" s="116"/>
      <c r="S69" s="116"/>
      <c r="T69" s="116"/>
      <c r="U69" s="116"/>
      <c r="V69" s="116"/>
      <c r="W69" s="116"/>
      <c r="X69" s="116"/>
      <c r="Y69" s="116"/>
      <c r="Z69" s="116"/>
    </row>
    <row r="70" spans="1:26" ht="15.75" customHeight="1">
      <c r="A70" s="188">
        <f t="shared" si="18"/>
        <v>0</v>
      </c>
      <c r="B70" s="189">
        <f>B31/'Valor Dolar'!$B$3</f>
        <v>0</v>
      </c>
      <c r="C70" s="189">
        <f t="shared" si="19"/>
        <v>0</v>
      </c>
      <c r="D70" s="189">
        <f t="shared" si="19"/>
        <v>0</v>
      </c>
      <c r="E70" s="170">
        <f t="shared" si="20"/>
        <v>0</v>
      </c>
      <c r="F70" s="116"/>
      <c r="G70" s="188">
        <f t="shared" si="21"/>
        <v>0</v>
      </c>
      <c r="H70" s="189">
        <f>H31/'Valor Dolar'!$B$3</f>
        <v>0</v>
      </c>
      <c r="I70" s="189">
        <f t="shared" si="22"/>
        <v>0</v>
      </c>
      <c r="J70" s="189">
        <f t="shared" si="22"/>
        <v>0</v>
      </c>
      <c r="K70" s="170">
        <f t="shared" si="23"/>
        <v>0</v>
      </c>
      <c r="L70" s="116"/>
      <c r="M70" s="116"/>
      <c r="N70" s="116"/>
      <c r="O70" s="116"/>
      <c r="P70" s="116"/>
      <c r="Q70" s="116"/>
      <c r="R70" s="116"/>
      <c r="S70" s="116"/>
      <c r="T70" s="116"/>
      <c r="U70" s="116"/>
      <c r="V70" s="116"/>
      <c r="W70" s="116"/>
      <c r="X70" s="116"/>
      <c r="Y70" s="116"/>
      <c r="Z70" s="116"/>
    </row>
    <row r="71" spans="1:26" ht="15.75" customHeight="1">
      <c r="A71" s="188">
        <f t="shared" si="18"/>
        <v>0</v>
      </c>
      <c r="B71" s="189">
        <f>B32/'Valor Dolar'!$B$3</f>
        <v>0</v>
      </c>
      <c r="C71" s="189">
        <f t="shared" si="19"/>
        <v>0</v>
      </c>
      <c r="D71" s="189">
        <f t="shared" si="19"/>
        <v>0</v>
      </c>
      <c r="E71" s="170">
        <f t="shared" si="20"/>
        <v>0</v>
      </c>
      <c r="F71" s="116"/>
      <c r="G71" s="188">
        <f t="shared" si="21"/>
        <v>0</v>
      </c>
      <c r="H71" s="189">
        <f>H32/'Valor Dolar'!$B$3</f>
        <v>0</v>
      </c>
      <c r="I71" s="189">
        <f t="shared" si="22"/>
        <v>0</v>
      </c>
      <c r="J71" s="189">
        <f t="shared" si="22"/>
        <v>0</v>
      </c>
      <c r="K71" s="170">
        <f t="shared" si="23"/>
        <v>0</v>
      </c>
      <c r="L71" s="116"/>
      <c r="M71" s="116"/>
      <c r="N71" s="116"/>
      <c r="O71" s="116"/>
      <c r="P71" s="116"/>
      <c r="Q71" s="116"/>
      <c r="R71" s="116"/>
      <c r="S71" s="116"/>
      <c r="T71" s="116"/>
      <c r="U71" s="116"/>
      <c r="V71" s="116"/>
      <c r="W71" s="116"/>
      <c r="X71" s="116"/>
      <c r="Y71" s="116"/>
      <c r="Z71" s="116"/>
    </row>
    <row r="72" spans="1:26" ht="15.75" customHeight="1">
      <c r="A72" s="188">
        <f t="shared" si="18"/>
        <v>0</v>
      </c>
      <c r="B72" s="189">
        <f>B33/'Valor Dolar'!$B$3</f>
        <v>0</v>
      </c>
      <c r="C72" s="189">
        <f t="shared" si="19"/>
        <v>0</v>
      </c>
      <c r="D72" s="189">
        <f t="shared" si="19"/>
        <v>0</v>
      </c>
      <c r="E72" s="170">
        <f t="shared" si="20"/>
        <v>0</v>
      </c>
      <c r="F72" s="116"/>
      <c r="G72" s="188">
        <f t="shared" si="21"/>
        <v>0</v>
      </c>
      <c r="H72" s="189">
        <f>H33/'Valor Dolar'!$B$3</f>
        <v>0</v>
      </c>
      <c r="I72" s="189">
        <f t="shared" si="22"/>
        <v>0</v>
      </c>
      <c r="J72" s="189">
        <f t="shared" si="22"/>
        <v>0</v>
      </c>
      <c r="K72" s="170">
        <f t="shared" si="23"/>
        <v>0</v>
      </c>
      <c r="L72" s="116"/>
      <c r="M72" s="116"/>
      <c r="N72" s="116"/>
      <c r="O72" s="116"/>
      <c r="P72" s="116"/>
      <c r="Q72" s="116"/>
      <c r="R72" s="116"/>
      <c r="S72" s="116"/>
      <c r="T72" s="116"/>
      <c r="U72" s="116"/>
      <c r="V72" s="116"/>
      <c r="W72" s="116"/>
      <c r="X72" s="116"/>
      <c r="Y72" s="116"/>
      <c r="Z72" s="116"/>
    </row>
    <row r="73" spans="1:26" ht="15.75" customHeight="1">
      <c r="A73" s="178" t="s">
        <v>174</v>
      </c>
      <c r="B73" s="179">
        <f>SUM(B67:B72)</f>
        <v>0</v>
      </c>
      <c r="C73" s="179" t="s">
        <v>173</v>
      </c>
      <c r="D73" s="179">
        <f>SUM(D67:D72)</f>
        <v>0</v>
      </c>
      <c r="E73" s="180">
        <f>SUM(E67:E72)</f>
        <v>0</v>
      </c>
      <c r="F73" s="116"/>
      <c r="G73" s="178" t="s">
        <v>174</v>
      </c>
      <c r="H73" s="179">
        <f>SUM(H67:H72)</f>
        <v>0</v>
      </c>
      <c r="I73" s="179" t="s">
        <v>173</v>
      </c>
      <c r="J73" s="179">
        <f>SUM(J67:J72)</f>
        <v>0</v>
      </c>
      <c r="K73" s="180">
        <f>SUM(K67:K72)</f>
        <v>0</v>
      </c>
      <c r="L73" s="116"/>
      <c r="M73" s="116"/>
      <c r="N73" s="116"/>
      <c r="O73" s="116"/>
      <c r="P73" s="116"/>
      <c r="Q73" s="116"/>
      <c r="R73" s="116"/>
      <c r="S73" s="116"/>
      <c r="T73" s="116"/>
      <c r="U73" s="116"/>
      <c r="V73" s="116"/>
      <c r="W73" s="116"/>
      <c r="X73" s="116"/>
      <c r="Y73" s="116"/>
      <c r="Z73" s="116"/>
    </row>
    <row r="74" spans="1:26"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28">
    <mergeCell ref="H64:K64"/>
    <mergeCell ref="B65:E65"/>
    <mergeCell ref="H65:K65"/>
    <mergeCell ref="H25:K25"/>
    <mergeCell ref="H26:K26"/>
    <mergeCell ref="B41:E41"/>
    <mergeCell ref="H41:K41"/>
    <mergeCell ref="B42:E42"/>
    <mergeCell ref="H42:K42"/>
    <mergeCell ref="H53:K53"/>
    <mergeCell ref="H54:K54"/>
    <mergeCell ref="B25:E25"/>
    <mergeCell ref="B26:E26"/>
    <mergeCell ref="B53:E53"/>
    <mergeCell ref="B54:E54"/>
    <mergeCell ref="B64:E64"/>
    <mergeCell ref="M8:Q12"/>
    <mergeCell ref="B14:E14"/>
    <mergeCell ref="H14:K14"/>
    <mergeCell ref="B15:E15"/>
    <mergeCell ref="H15:K15"/>
    <mergeCell ref="M15:Q19"/>
    <mergeCell ref="B3:E3"/>
    <mergeCell ref="H3:K3"/>
    <mergeCell ref="M3:Q3"/>
    <mergeCell ref="B4:E4"/>
    <mergeCell ref="H4:K4"/>
    <mergeCell ref="M4:Q6"/>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4.453125" defaultRowHeight="15" customHeight="1"/>
  <cols>
    <col min="1" max="1" width="24" customWidth="1"/>
    <col min="2" max="2" width="17.7265625" customWidth="1"/>
    <col min="3" max="3" width="112.26953125" customWidth="1"/>
    <col min="4" max="4" width="26.7265625" customWidth="1"/>
    <col min="5" max="7" width="16.26953125" customWidth="1"/>
    <col min="8" max="8" width="19" customWidth="1"/>
    <col min="9" max="12" width="16.26953125" customWidth="1"/>
    <col min="13" max="14" width="14.26953125" customWidth="1"/>
    <col min="15" max="16" width="13.7265625" customWidth="1"/>
    <col min="17" max="26" width="10.81640625" customWidth="1"/>
  </cols>
  <sheetData>
    <row r="1" spans="1:26" ht="14.5">
      <c r="A1" s="192" t="s">
        <v>190</v>
      </c>
      <c r="B1" s="192"/>
      <c r="C1" s="192"/>
      <c r="D1" s="192"/>
      <c r="E1" s="192"/>
      <c r="F1" s="192"/>
      <c r="G1" s="116"/>
      <c r="H1" s="116"/>
      <c r="I1" s="116"/>
      <c r="J1" s="116"/>
      <c r="K1" s="116"/>
      <c r="L1" s="116"/>
      <c r="M1" s="116"/>
      <c r="N1" s="116"/>
      <c r="O1" s="116"/>
      <c r="P1" s="116"/>
      <c r="Q1" s="116"/>
      <c r="R1" s="116"/>
      <c r="S1" s="116"/>
      <c r="T1" s="116"/>
      <c r="U1" s="116"/>
      <c r="V1" s="116"/>
      <c r="W1" s="116"/>
      <c r="X1" s="116"/>
      <c r="Y1" s="116"/>
      <c r="Z1" s="116"/>
    </row>
    <row r="2" spans="1:26" ht="14.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5" customHeight="1">
      <c r="A3" s="116"/>
      <c r="B3" s="116"/>
      <c r="C3" s="116"/>
      <c r="D3" s="116"/>
      <c r="E3" s="116"/>
      <c r="F3" s="116"/>
      <c r="G3" s="456" t="s">
        <v>191</v>
      </c>
      <c r="H3" s="352"/>
      <c r="I3" s="456" t="s">
        <v>192</v>
      </c>
      <c r="J3" s="352"/>
      <c r="K3" s="456" t="s">
        <v>193</v>
      </c>
      <c r="L3" s="352"/>
      <c r="M3" s="456" t="s">
        <v>194</v>
      </c>
      <c r="N3" s="352"/>
      <c r="O3" s="456" t="s">
        <v>195</v>
      </c>
      <c r="P3" s="352"/>
      <c r="Q3" s="456" t="s">
        <v>196</v>
      </c>
      <c r="R3" s="352"/>
      <c r="S3" s="116"/>
      <c r="T3" s="116"/>
      <c r="U3" s="116"/>
      <c r="V3" s="116"/>
      <c r="W3" s="116"/>
      <c r="X3" s="116"/>
      <c r="Y3" s="116"/>
      <c r="Z3" s="116"/>
    </row>
    <row r="4" spans="1:26" ht="36" customHeight="1">
      <c r="A4" s="457" t="s">
        <v>197</v>
      </c>
      <c r="B4" s="372"/>
      <c r="C4" s="372"/>
      <c r="D4" s="373"/>
      <c r="E4" s="455" t="s">
        <v>198</v>
      </c>
      <c r="F4" s="352"/>
      <c r="G4" s="452">
        <f>'A. ALIADOS'!B7</f>
        <v>0</v>
      </c>
      <c r="H4" s="352"/>
      <c r="I4" s="452">
        <f>'A. ALIADOS'!B8</f>
        <v>0</v>
      </c>
      <c r="J4" s="352"/>
      <c r="K4" s="452">
        <f>'A. ALIADOS'!B9</f>
        <v>0</v>
      </c>
      <c r="L4" s="352"/>
      <c r="M4" s="452">
        <f>'A. ALIADOS'!B10</f>
        <v>0</v>
      </c>
      <c r="N4" s="352"/>
      <c r="O4" s="452">
        <f>'A. ALIADOS'!B11</f>
        <v>0</v>
      </c>
      <c r="P4" s="352"/>
      <c r="Q4" s="452">
        <f>'A. ALIADOS'!B12</f>
        <v>0</v>
      </c>
      <c r="R4" s="352"/>
      <c r="S4" s="455" t="s">
        <v>199</v>
      </c>
      <c r="T4" s="352"/>
      <c r="U4" s="116"/>
      <c r="V4" s="386" t="s">
        <v>58</v>
      </c>
      <c r="W4" s="357"/>
      <c r="X4" s="357"/>
      <c r="Y4" s="357"/>
      <c r="Z4" s="357"/>
    </row>
    <row r="5" spans="1:26" ht="50.25" customHeight="1">
      <c r="A5" s="167" t="s">
        <v>200</v>
      </c>
      <c r="B5" s="193" t="s">
        <v>201</v>
      </c>
      <c r="C5" s="194" t="s">
        <v>202</v>
      </c>
      <c r="D5" s="194" t="s">
        <v>203</v>
      </c>
      <c r="E5" s="195" t="s">
        <v>204</v>
      </c>
      <c r="F5" s="196" t="s">
        <v>205</v>
      </c>
      <c r="G5" s="197" t="s">
        <v>204</v>
      </c>
      <c r="H5" s="198" t="s">
        <v>206</v>
      </c>
      <c r="I5" s="197" t="s">
        <v>204</v>
      </c>
      <c r="J5" s="198" t="s">
        <v>207</v>
      </c>
      <c r="K5" s="197" t="s">
        <v>204</v>
      </c>
      <c r="L5" s="198" t="s">
        <v>206</v>
      </c>
      <c r="M5" s="197" t="s">
        <v>204</v>
      </c>
      <c r="N5" s="198" t="s">
        <v>207</v>
      </c>
      <c r="O5" s="197" t="s">
        <v>204</v>
      </c>
      <c r="P5" s="198" t="s">
        <v>207</v>
      </c>
      <c r="Q5" s="197" t="s">
        <v>204</v>
      </c>
      <c r="R5" s="198" t="s">
        <v>207</v>
      </c>
      <c r="S5" s="197" t="s">
        <v>204</v>
      </c>
      <c r="T5" s="198" t="s">
        <v>207</v>
      </c>
      <c r="U5" s="184"/>
      <c r="V5" s="450" t="s">
        <v>55</v>
      </c>
      <c r="W5" s="354"/>
      <c r="X5" s="354"/>
      <c r="Y5" s="354"/>
      <c r="Z5" s="355"/>
    </row>
    <row r="6" spans="1:26" ht="14.5">
      <c r="A6" s="199"/>
      <c r="B6" s="200"/>
      <c r="C6" s="201"/>
      <c r="D6" s="201"/>
      <c r="E6" s="202"/>
      <c r="F6" s="203"/>
      <c r="G6" s="204"/>
      <c r="H6" s="205"/>
      <c r="I6" s="206"/>
      <c r="J6" s="205"/>
      <c r="K6" s="204"/>
      <c r="L6" s="205"/>
      <c r="M6" s="206"/>
      <c r="N6" s="205"/>
      <c r="O6" s="207"/>
      <c r="P6" s="205"/>
      <c r="Q6" s="207"/>
      <c r="R6" s="205"/>
      <c r="S6" s="208">
        <f t="shared" ref="S6:S17" si="0">E6+G6+I6+O6+K6+M6+Q6</f>
        <v>0</v>
      </c>
      <c r="T6" s="209">
        <f t="shared" ref="T6:T17" si="1">F6+H6+J6+P6+L6+N6+R6</f>
        <v>0</v>
      </c>
      <c r="U6" s="116"/>
      <c r="V6" s="356"/>
      <c r="W6" s="357"/>
      <c r="X6" s="357"/>
      <c r="Y6" s="357"/>
      <c r="Z6" s="358"/>
    </row>
    <row r="7" spans="1:26" ht="15" customHeight="1">
      <c r="A7" s="210"/>
      <c r="B7" s="211"/>
      <c r="C7" s="212"/>
      <c r="D7" s="212"/>
      <c r="E7" s="202"/>
      <c r="F7" s="203"/>
      <c r="G7" s="202"/>
      <c r="H7" s="205"/>
      <c r="I7" s="202"/>
      <c r="J7" s="205"/>
      <c r="K7" s="202"/>
      <c r="L7" s="205"/>
      <c r="M7" s="202"/>
      <c r="N7" s="205"/>
      <c r="O7" s="202"/>
      <c r="P7" s="205"/>
      <c r="Q7" s="202"/>
      <c r="R7" s="205"/>
      <c r="S7" s="208">
        <f t="shared" si="0"/>
        <v>0</v>
      </c>
      <c r="T7" s="209">
        <f t="shared" si="1"/>
        <v>0</v>
      </c>
      <c r="U7" s="116"/>
      <c r="V7" s="359"/>
      <c r="W7" s="360"/>
      <c r="X7" s="360"/>
      <c r="Y7" s="360"/>
      <c r="Z7" s="361"/>
    </row>
    <row r="8" spans="1:26" ht="18.5">
      <c r="A8" s="210"/>
      <c r="B8" s="211"/>
      <c r="C8" s="212"/>
      <c r="D8" s="212"/>
      <c r="E8" s="202"/>
      <c r="F8" s="203"/>
      <c r="G8" s="202"/>
      <c r="H8" s="205"/>
      <c r="I8" s="202"/>
      <c r="J8" s="205"/>
      <c r="K8" s="202"/>
      <c r="L8" s="205"/>
      <c r="M8" s="202"/>
      <c r="N8" s="205"/>
      <c r="O8" s="202"/>
      <c r="P8" s="205"/>
      <c r="Q8" s="202"/>
      <c r="R8" s="205"/>
      <c r="S8" s="208">
        <f t="shared" si="0"/>
        <v>0</v>
      </c>
      <c r="T8" s="209">
        <f t="shared" si="1"/>
        <v>0</v>
      </c>
      <c r="U8" s="116"/>
      <c r="V8" s="135"/>
      <c r="W8" s="136"/>
      <c r="X8" s="136"/>
      <c r="Y8" s="136"/>
      <c r="Z8" s="136"/>
    </row>
    <row r="9" spans="1:26" ht="15" customHeight="1">
      <c r="A9" s="210"/>
      <c r="B9" s="211"/>
      <c r="C9" s="212"/>
      <c r="D9" s="212"/>
      <c r="E9" s="202"/>
      <c r="F9" s="203"/>
      <c r="G9" s="204"/>
      <c r="H9" s="205"/>
      <c r="I9" s="206"/>
      <c r="J9" s="205"/>
      <c r="K9" s="204"/>
      <c r="L9" s="205"/>
      <c r="M9" s="206"/>
      <c r="N9" s="205"/>
      <c r="O9" s="207"/>
      <c r="P9" s="205"/>
      <c r="Q9" s="207"/>
      <c r="R9" s="205"/>
      <c r="S9" s="208">
        <f t="shared" si="0"/>
        <v>0</v>
      </c>
      <c r="T9" s="209">
        <f t="shared" si="1"/>
        <v>0</v>
      </c>
      <c r="U9" s="116"/>
      <c r="V9" s="451" t="s">
        <v>56</v>
      </c>
      <c r="W9" s="354"/>
      <c r="X9" s="354"/>
      <c r="Y9" s="354"/>
      <c r="Z9" s="355"/>
    </row>
    <row r="10" spans="1:26" ht="14.5">
      <c r="A10" s="210"/>
      <c r="B10" s="211"/>
      <c r="C10" s="212"/>
      <c r="D10" s="212"/>
      <c r="E10" s="202"/>
      <c r="F10" s="203"/>
      <c r="G10" s="204"/>
      <c r="H10" s="205"/>
      <c r="I10" s="206"/>
      <c r="J10" s="205"/>
      <c r="K10" s="204"/>
      <c r="L10" s="205"/>
      <c r="M10" s="206"/>
      <c r="N10" s="205"/>
      <c r="O10" s="207"/>
      <c r="P10" s="205"/>
      <c r="Q10" s="207"/>
      <c r="R10" s="205"/>
      <c r="S10" s="208">
        <f t="shared" si="0"/>
        <v>0</v>
      </c>
      <c r="T10" s="209">
        <f t="shared" si="1"/>
        <v>0</v>
      </c>
      <c r="U10" s="116"/>
      <c r="V10" s="356"/>
      <c r="W10" s="357"/>
      <c r="X10" s="357"/>
      <c r="Y10" s="357"/>
      <c r="Z10" s="358"/>
    </row>
    <row r="11" spans="1:26" ht="15" customHeight="1">
      <c r="A11" s="210"/>
      <c r="B11" s="211"/>
      <c r="C11" s="212"/>
      <c r="D11" s="212"/>
      <c r="E11" s="202"/>
      <c r="F11" s="203"/>
      <c r="G11" s="204"/>
      <c r="H11" s="205"/>
      <c r="I11" s="206"/>
      <c r="J11" s="205"/>
      <c r="K11" s="204"/>
      <c r="L11" s="205"/>
      <c r="M11" s="206"/>
      <c r="N11" s="205"/>
      <c r="O11" s="207"/>
      <c r="P11" s="205"/>
      <c r="Q11" s="207"/>
      <c r="R11" s="205"/>
      <c r="S11" s="208">
        <f t="shared" si="0"/>
        <v>0</v>
      </c>
      <c r="T11" s="209">
        <f t="shared" si="1"/>
        <v>0</v>
      </c>
      <c r="U11" s="116"/>
      <c r="V11" s="356"/>
      <c r="W11" s="357"/>
      <c r="X11" s="357"/>
      <c r="Y11" s="357"/>
      <c r="Z11" s="358"/>
    </row>
    <row r="12" spans="1:26" ht="14.5">
      <c r="A12" s="210"/>
      <c r="B12" s="211"/>
      <c r="C12" s="212"/>
      <c r="D12" s="212"/>
      <c r="E12" s="202"/>
      <c r="F12" s="203"/>
      <c r="G12" s="204"/>
      <c r="H12" s="205"/>
      <c r="I12" s="206"/>
      <c r="J12" s="205"/>
      <c r="K12" s="204"/>
      <c r="L12" s="205"/>
      <c r="M12" s="206"/>
      <c r="N12" s="205"/>
      <c r="O12" s="207"/>
      <c r="P12" s="205"/>
      <c r="Q12" s="207"/>
      <c r="R12" s="205"/>
      <c r="S12" s="208">
        <f t="shared" si="0"/>
        <v>0</v>
      </c>
      <c r="T12" s="209">
        <f t="shared" si="1"/>
        <v>0</v>
      </c>
      <c r="U12" s="116"/>
      <c r="V12" s="356"/>
      <c r="W12" s="357"/>
      <c r="X12" s="357"/>
      <c r="Y12" s="357"/>
      <c r="Z12" s="358"/>
    </row>
    <row r="13" spans="1:26" ht="15" customHeight="1">
      <c r="A13" s="210"/>
      <c r="B13" s="211"/>
      <c r="C13" s="212"/>
      <c r="D13" s="212"/>
      <c r="E13" s="202"/>
      <c r="F13" s="203"/>
      <c r="G13" s="204"/>
      <c r="H13" s="205"/>
      <c r="I13" s="206"/>
      <c r="J13" s="205"/>
      <c r="K13" s="204"/>
      <c r="L13" s="205"/>
      <c r="M13" s="206"/>
      <c r="N13" s="205"/>
      <c r="O13" s="207"/>
      <c r="P13" s="205"/>
      <c r="Q13" s="207"/>
      <c r="R13" s="205"/>
      <c r="S13" s="208">
        <f t="shared" si="0"/>
        <v>0</v>
      </c>
      <c r="T13" s="209">
        <f t="shared" si="1"/>
        <v>0</v>
      </c>
      <c r="U13" s="116"/>
      <c r="V13" s="359"/>
      <c r="W13" s="360"/>
      <c r="X13" s="360"/>
      <c r="Y13" s="360"/>
      <c r="Z13" s="361"/>
    </row>
    <row r="14" spans="1:26" ht="18.5">
      <c r="A14" s="210"/>
      <c r="B14" s="211"/>
      <c r="C14" s="212"/>
      <c r="D14" s="212"/>
      <c r="E14" s="202"/>
      <c r="F14" s="203"/>
      <c r="G14" s="204"/>
      <c r="H14" s="205"/>
      <c r="I14" s="206"/>
      <c r="J14" s="205"/>
      <c r="K14" s="204"/>
      <c r="L14" s="205"/>
      <c r="M14" s="206"/>
      <c r="N14" s="205"/>
      <c r="O14" s="207"/>
      <c r="P14" s="205"/>
      <c r="Q14" s="207"/>
      <c r="R14" s="205"/>
      <c r="S14" s="208">
        <f t="shared" si="0"/>
        <v>0</v>
      </c>
      <c r="T14" s="209">
        <f t="shared" si="1"/>
        <v>0</v>
      </c>
      <c r="U14" s="116"/>
      <c r="V14" s="140"/>
      <c r="W14" s="140"/>
      <c r="X14" s="140"/>
      <c r="Y14" s="140"/>
      <c r="Z14" s="140"/>
    </row>
    <row r="15" spans="1:26" ht="18.5">
      <c r="A15" s="210"/>
      <c r="B15" s="211"/>
      <c r="C15" s="212"/>
      <c r="D15" s="212"/>
      <c r="E15" s="202"/>
      <c r="F15" s="203"/>
      <c r="G15" s="204"/>
      <c r="H15" s="205"/>
      <c r="I15" s="206"/>
      <c r="J15" s="205"/>
      <c r="K15" s="204"/>
      <c r="L15" s="205"/>
      <c r="M15" s="206"/>
      <c r="N15" s="205"/>
      <c r="O15" s="207"/>
      <c r="P15" s="205"/>
      <c r="Q15" s="207"/>
      <c r="R15" s="205"/>
      <c r="S15" s="208">
        <f t="shared" si="0"/>
        <v>0</v>
      </c>
      <c r="T15" s="209">
        <f t="shared" si="1"/>
        <v>0</v>
      </c>
      <c r="U15" s="116"/>
      <c r="V15" s="140"/>
      <c r="W15" s="140"/>
      <c r="X15" s="140"/>
      <c r="Y15" s="140"/>
      <c r="Z15" s="140"/>
    </row>
    <row r="16" spans="1:26" ht="14.5">
      <c r="A16" s="210"/>
      <c r="B16" s="211"/>
      <c r="C16" s="212"/>
      <c r="D16" s="212"/>
      <c r="E16" s="202"/>
      <c r="F16" s="203"/>
      <c r="G16" s="204"/>
      <c r="H16" s="205"/>
      <c r="I16" s="206"/>
      <c r="J16" s="205"/>
      <c r="K16" s="204"/>
      <c r="L16" s="205"/>
      <c r="M16" s="206"/>
      <c r="N16" s="205"/>
      <c r="O16" s="207"/>
      <c r="P16" s="205"/>
      <c r="Q16" s="207"/>
      <c r="R16" s="205"/>
      <c r="S16" s="208">
        <f t="shared" si="0"/>
        <v>0</v>
      </c>
      <c r="T16" s="209">
        <f t="shared" si="1"/>
        <v>0</v>
      </c>
      <c r="U16" s="116"/>
      <c r="V16" s="378" t="s">
        <v>185</v>
      </c>
      <c r="W16" s="354"/>
      <c r="X16" s="354"/>
      <c r="Y16" s="354"/>
      <c r="Z16" s="355"/>
    </row>
    <row r="17" spans="1:26" ht="14.5">
      <c r="A17" s="210"/>
      <c r="B17" s="211"/>
      <c r="C17" s="212"/>
      <c r="D17" s="212"/>
      <c r="E17" s="202"/>
      <c r="F17" s="203"/>
      <c r="G17" s="204"/>
      <c r="H17" s="205"/>
      <c r="I17" s="206"/>
      <c r="J17" s="205"/>
      <c r="K17" s="204"/>
      <c r="L17" s="205"/>
      <c r="M17" s="206"/>
      <c r="N17" s="205"/>
      <c r="O17" s="207"/>
      <c r="P17" s="205"/>
      <c r="Q17" s="207"/>
      <c r="R17" s="205"/>
      <c r="S17" s="208">
        <f t="shared" si="0"/>
        <v>0</v>
      </c>
      <c r="T17" s="209">
        <f t="shared" si="1"/>
        <v>0</v>
      </c>
      <c r="U17" s="116"/>
      <c r="V17" s="356"/>
      <c r="W17" s="357"/>
      <c r="X17" s="357"/>
      <c r="Y17" s="357"/>
      <c r="Z17" s="358"/>
    </row>
    <row r="18" spans="1:26" ht="14.5">
      <c r="A18" s="213" t="s">
        <v>174</v>
      </c>
      <c r="B18" s="214"/>
      <c r="C18" s="215"/>
      <c r="D18" s="215"/>
      <c r="E18" s="216">
        <f t="shared" ref="E18:T18" si="2">SUM(E6:E17)</f>
        <v>0</v>
      </c>
      <c r="F18" s="217">
        <f t="shared" si="2"/>
        <v>0</v>
      </c>
      <c r="G18" s="218">
        <f t="shared" si="2"/>
        <v>0</v>
      </c>
      <c r="H18" s="217">
        <f t="shared" si="2"/>
        <v>0</v>
      </c>
      <c r="I18" s="218">
        <f t="shared" si="2"/>
        <v>0</v>
      </c>
      <c r="J18" s="217">
        <f t="shared" si="2"/>
        <v>0</v>
      </c>
      <c r="K18" s="218">
        <f t="shared" si="2"/>
        <v>0</v>
      </c>
      <c r="L18" s="217">
        <f t="shared" si="2"/>
        <v>0</v>
      </c>
      <c r="M18" s="218">
        <f t="shared" si="2"/>
        <v>0</v>
      </c>
      <c r="N18" s="217">
        <f t="shared" si="2"/>
        <v>0</v>
      </c>
      <c r="O18" s="218">
        <f t="shared" si="2"/>
        <v>0</v>
      </c>
      <c r="P18" s="217">
        <f t="shared" si="2"/>
        <v>0</v>
      </c>
      <c r="Q18" s="218">
        <f t="shared" si="2"/>
        <v>0</v>
      </c>
      <c r="R18" s="217">
        <f t="shared" si="2"/>
        <v>0</v>
      </c>
      <c r="S18" s="218">
        <f t="shared" si="2"/>
        <v>0</v>
      </c>
      <c r="T18" s="217">
        <f t="shared" si="2"/>
        <v>0</v>
      </c>
      <c r="U18" s="116"/>
      <c r="V18" s="356"/>
      <c r="W18" s="357"/>
      <c r="X18" s="357"/>
      <c r="Y18" s="357"/>
      <c r="Z18" s="358"/>
    </row>
    <row r="19" spans="1:26" ht="14.5">
      <c r="A19" s="116"/>
      <c r="B19" s="116"/>
      <c r="C19" s="116"/>
      <c r="D19" s="116"/>
      <c r="E19" s="116"/>
      <c r="F19" s="116"/>
      <c r="G19" s="116"/>
      <c r="H19" s="116"/>
      <c r="I19" s="116"/>
      <c r="J19" s="116"/>
      <c r="K19" s="116"/>
      <c r="L19" s="116"/>
      <c r="M19" s="116"/>
      <c r="N19" s="116"/>
      <c r="O19" s="116"/>
      <c r="P19" s="116"/>
      <c r="Q19" s="116"/>
      <c r="R19" s="116"/>
      <c r="S19" s="116"/>
      <c r="T19" s="116"/>
      <c r="U19" s="116"/>
      <c r="V19" s="356"/>
      <c r="W19" s="357"/>
      <c r="X19" s="357"/>
      <c r="Y19" s="357"/>
      <c r="Z19" s="358"/>
    </row>
    <row r="20" spans="1:26" ht="14.5">
      <c r="A20" s="116"/>
      <c r="B20" s="116"/>
      <c r="C20" s="116"/>
      <c r="D20" s="116"/>
      <c r="E20" s="116"/>
      <c r="F20" s="116"/>
      <c r="G20" s="116"/>
      <c r="H20" s="116"/>
      <c r="I20" s="116"/>
      <c r="J20" s="116"/>
      <c r="K20" s="116"/>
      <c r="L20" s="116"/>
      <c r="M20" s="116"/>
      <c r="N20" s="116"/>
      <c r="O20" s="116"/>
      <c r="P20" s="116"/>
      <c r="Q20" s="116"/>
      <c r="R20" s="116"/>
      <c r="S20" s="116"/>
      <c r="T20" s="116"/>
      <c r="U20" s="116"/>
      <c r="V20" s="359"/>
      <c r="W20" s="360"/>
      <c r="X20" s="360"/>
      <c r="Y20" s="360"/>
      <c r="Z20" s="361"/>
    </row>
    <row r="21" spans="1:26" ht="15.75" customHeight="1">
      <c r="A21" s="145" t="s">
        <v>175</v>
      </c>
      <c r="B21" s="146"/>
      <c r="C21" s="146"/>
      <c r="D21" s="146"/>
      <c r="E21" s="146"/>
      <c r="F21" s="146"/>
      <c r="G21" s="146"/>
      <c r="H21" s="146"/>
      <c r="I21" s="146"/>
      <c r="J21" s="146"/>
      <c r="K21" s="146"/>
      <c r="L21" s="146"/>
      <c r="M21" s="146"/>
      <c r="N21" s="146"/>
      <c r="O21" s="116"/>
      <c r="P21" s="116"/>
      <c r="Q21" s="116"/>
      <c r="R21" s="116"/>
      <c r="S21" s="116"/>
      <c r="T21" s="116"/>
      <c r="U21" s="116"/>
      <c r="V21" s="116"/>
      <c r="W21" s="116"/>
      <c r="X21" s="116"/>
      <c r="Y21" s="116"/>
      <c r="Z21" s="116"/>
    </row>
    <row r="22" spans="1:26" ht="15" customHeight="1">
      <c r="A22" s="116"/>
      <c r="B22" s="116"/>
      <c r="C22" s="116"/>
      <c r="D22" s="116"/>
      <c r="E22" s="116"/>
      <c r="F22" s="116"/>
      <c r="G22" s="456" t="s">
        <v>191</v>
      </c>
      <c r="H22" s="352"/>
      <c r="I22" s="456" t="s">
        <v>192</v>
      </c>
      <c r="J22" s="352"/>
      <c r="K22" s="456" t="s">
        <v>193</v>
      </c>
      <c r="L22" s="352"/>
      <c r="M22" s="456" t="s">
        <v>194</v>
      </c>
      <c r="N22" s="352"/>
      <c r="O22" s="456" t="s">
        <v>195</v>
      </c>
      <c r="P22" s="352"/>
      <c r="Q22" s="456" t="s">
        <v>196</v>
      </c>
      <c r="R22" s="352"/>
      <c r="S22" s="116"/>
      <c r="T22" s="116"/>
      <c r="U22" s="116"/>
      <c r="V22" s="116"/>
      <c r="W22" s="116"/>
      <c r="X22" s="116"/>
      <c r="Y22" s="116"/>
      <c r="Z22" s="116"/>
    </row>
    <row r="23" spans="1:26" ht="15.75" customHeight="1">
      <c r="A23" s="457" t="s">
        <v>197</v>
      </c>
      <c r="B23" s="372"/>
      <c r="C23" s="372"/>
      <c r="D23" s="373"/>
      <c r="E23" s="455" t="s">
        <v>208</v>
      </c>
      <c r="F23" s="352"/>
      <c r="G23" s="452">
        <f>G4</f>
        <v>0</v>
      </c>
      <c r="H23" s="352"/>
      <c r="I23" s="452">
        <f>I4</f>
        <v>0</v>
      </c>
      <c r="J23" s="352"/>
      <c r="K23" s="452">
        <f>K4</f>
        <v>0</v>
      </c>
      <c r="L23" s="352"/>
      <c r="M23" s="452">
        <f>M4</f>
        <v>0</v>
      </c>
      <c r="N23" s="352"/>
      <c r="O23" s="452">
        <f>O4</f>
        <v>0</v>
      </c>
      <c r="P23" s="352"/>
      <c r="Q23" s="452">
        <f>Q4</f>
        <v>0</v>
      </c>
      <c r="R23" s="352"/>
      <c r="S23" s="455" t="s">
        <v>199</v>
      </c>
      <c r="T23" s="352"/>
      <c r="U23" s="116"/>
      <c r="V23" s="116"/>
      <c r="W23" s="116"/>
      <c r="X23" s="116"/>
      <c r="Y23" s="116"/>
      <c r="Z23" s="116"/>
    </row>
    <row r="24" spans="1:26" ht="15.75" customHeight="1">
      <c r="A24" s="167" t="s">
        <v>200</v>
      </c>
      <c r="B24" s="193" t="s">
        <v>209</v>
      </c>
      <c r="C24" s="194" t="s">
        <v>202</v>
      </c>
      <c r="D24" s="194" t="s">
        <v>203</v>
      </c>
      <c r="E24" s="195" t="s">
        <v>204</v>
      </c>
      <c r="F24" s="196" t="s">
        <v>205</v>
      </c>
      <c r="G24" s="197" t="s">
        <v>204</v>
      </c>
      <c r="H24" s="198" t="s">
        <v>206</v>
      </c>
      <c r="I24" s="197" t="s">
        <v>204</v>
      </c>
      <c r="J24" s="198" t="s">
        <v>207</v>
      </c>
      <c r="K24" s="197" t="s">
        <v>204</v>
      </c>
      <c r="L24" s="198" t="s">
        <v>207</v>
      </c>
      <c r="M24" s="197" t="s">
        <v>204</v>
      </c>
      <c r="N24" s="198" t="s">
        <v>206</v>
      </c>
      <c r="O24" s="197" t="s">
        <v>204</v>
      </c>
      <c r="P24" s="198" t="s">
        <v>207</v>
      </c>
      <c r="Q24" s="197" t="s">
        <v>204</v>
      </c>
      <c r="R24" s="198" t="s">
        <v>207</v>
      </c>
      <c r="S24" s="197" t="s">
        <v>204</v>
      </c>
      <c r="T24" s="198" t="s">
        <v>207</v>
      </c>
      <c r="U24" s="116"/>
      <c r="V24" s="116"/>
      <c r="W24" s="116"/>
      <c r="X24" s="116"/>
      <c r="Y24" s="116"/>
      <c r="Z24" s="116"/>
    </row>
    <row r="25" spans="1:26" ht="15.75" customHeight="1">
      <c r="A25" s="219">
        <f t="shared" ref="A25:D36" si="3">A6</f>
        <v>0</v>
      </c>
      <c r="B25" s="220">
        <f t="shared" si="3"/>
        <v>0</v>
      </c>
      <c r="C25" s="221">
        <f t="shared" si="3"/>
        <v>0</v>
      </c>
      <c r="D25" s="221">
        <f t="shared" si="3"/>
        <v>0</v>
      </c>
      <c r="E25" s="222">
        <f>E6/'Valor Dolar'!$B$3</f>
        <v>0</v>
      </c>
      <c r="F25" s="170">
        <f>F6/'Valor Dolar'!$B$3</f>
        <v>0</v>
      </c>
      <c r="G25" s="223">
        <f>G6/'Valor Dolar'!$B$3</f>
        <v>0</v>
      </c>
      <c r="H25" s="224">
        <f>H6/'Valor Dolar'!$B$3</f>
        <v>0</v>
      </c>
      <c r="I25" s="225">
        <f>I6/'Valor Dolar'!$B$3</f>
        <v>0</v>
      </c>
      <c r="J25" s="224">
        <f>J6/'Valor Dolar'!$B$3</f>
        <v>0</v>
      </c>
      <c r="K25" s="226">
        <f>K6/'Valor Dolar'!$B$3</f>
        <v>0</v>
      </c>
      <c r="L25" s="224">
        <f>L6/'Valor Dolar'!$B$3</f>
        <v>0</v>
      </c>
      <c r="M25" s="223">
        <f>M6/'Valor Dolar'!$B$3</f>
        <v>0</v>
      </c>
      <c r="N25" s="224">
        <f>N6/'Valor Dolar'!$B$3</f>
        <v>0</v>
      </c>
      <c r="O25" s="225">
        <f>O6/'Valor Dolar'!$B$3</f>
        <v>0</v>
      </c>
      <c r="P25" s="224">
        <f>P6/'Valor Dolar'!$B$3</f>
        <v>0</v>
      </c>
      <c r="Q25" s="226">
        <f>Q6/'Valor Dolar'!$B$3</f>
        <v>0</v>
      </c>
      <c r="R25" s="224">
        <f>R6/'Valor Dolar'!$B$3</f>
        <v>0</v>
      </c>
      <c r="S25" s="208">
        <f t="shared" ref="S25:S36" si="4">E25+G25+I25+K25+M25+O25+Q25</f>
        <v>0</v>
      </c>
      <c r="T25" s="209">
        <f t="shared" ref="T25:T36" si="5">F25+H25+J25+L25+N25+P25+R25</f>
        <v>0</v>
      </c>
      <c r="U25" s="116"/>
      <c r="V25" s="116"/>
      <c r="W25" s="116"/>
      <c r="X25" s="116"/>
      <c r="Y25" s="116"/>
      <c r="Z25" s="116"/>
    </row>
    <row r="26" spans="1:26" ht="15" customHeight="1">
      <c r="A26" s="219">
        <f t="shared" si="3"/>
        <v>0</v>
      </c>
      <c r="B26" s="227">
        <f t="shared" si="3"/>
        <v>0</v>
      </c>
      <c r="C26" s="228">
        <f t="shared" si="3"/>
        <v>0</v>
      </c>
      <c r="D26" s="228">
        <f t="shared" si="3"/>
        <v>0</v>
      </c>
      <c r="E26" s="222">
        <f>E7/'Valor Dolar'!$B$3</f>
        <v>0</v>
      </c>
      <c r="F26" s="170">
        <f>F7/'Valor Dolar'!$B$3</f>
        <v>0</v>
      </c>
      <c r="G26" s="223">
        <f>G7/'Valor Dolar'!$B$3</f>
        <v>0</v>
      </c>
      <c r="H26" s="224">
        <f>H7/'Valor Dolar'!$B$3</f>
        <v>0</v>
      </c>
      <c r="I26" s="225">
        <f>I7/'Valor Dolar'!$B$3</f>
        <v>0</v>
      </c>
      <c r="J26" s="224">
        <f>J7/'Valor Dolar'!$B$3</f>
        <v>0</v>
      </c>
      <c r="K26" s="226">
        <f>K7/'Valor Dolar'!$B$3</f>
        <v>0</v>
      </c>
      <c r="L26" s="224">
        <f>L7/'Valor Dolar'!$B$3</f>
        <v>0</v>
      </c>
      <c r="M26" s="223">
        <f>M7/'Valor Dolar'!$B$3</f>
        <v>0</v>
      </c>
      <c r="N26" s="224">
        <f>N7/'Valor Dolar'!$B$3</f>
        <v>0</v>
      </c>
      <c r="O26" s="225">
        <f>O7/'Valor Dolar'!$B$3</f>
        <v>0</v>
      </c>
      <c r="P26" s="224">
        <f>P7/'Valor Dolar'!$B$3</f>
        <v>0</v>
      </c>
      <c r="Q26" s="226">
        <f>Q7/'Valor Dolar'!$B$3</f>
        <v>0</v>
      </c>
      <c r="R26" s="224">
        <f>R7/'Valor Dolar'!$B$3</f>
        <v>0</v>
      </c>
      <c r="S26" s="208">
        <f t="shared" si="4"/>
        <v>0</v>
      </c>
      <c r="T26" s="209">
        <f t="shared" si="5"/>
        <v>0</v>
      </c>
      <c r="U26" s="116"/>
      <c r="V26" s="116"/>
      <c r="W26" s="116"/>
      <c r="X26" s="116"/>
      <c r="Y26" s="116"/>
      <c r="Z26" s="116"/>
    </row>
    <row r="27" spans="1:26" ht="15.75" customHeight="1">
      <c r="A27" s="229">
        <f t="shared" si="3"/>
        <v>0</v>
      </c>
      <c r="B27" s="227">
        <f t="shared" si="3"/>
        <v>0</v>
      </c>
      <c r="C27" s="228">
        <f t="shared" si="3"/>
        <v>0</v>
      </c>
      <c r="D27" s="228">
        <f t="shared" si="3"/>
        <v>0</v>
      </c>
      <c r="E27" s="222">
        <f>E8/'Valor Dolar'!$B$3</f>
        <v>0</v>
      </c>
      <c r="F27" s="170">
        <f>F8/'Valor Dolar'!$B$3</f>
        <v>0</v>
      </c>
      <c r="G27" s="223">
        <f>G8/'Valor Dolar'!$B$3</f>
        <v>0</v>
      </c>
      <c r="H27" s="224">
        <f>H8/'Valor Dolar'!$B$3</f>
        <v>0</v>
      </c>
      <c r="I27" s="225">
        <f>I8/'Valor Dolar'!$B$3</f>
        <v>0</v>
      </c>
      <c r="J27" s="224">
        <f>J8/'Valor Dolar'!$B$3</f>
        <v>0</v>
      </c>
      <c r="K27" s="226">
        <f>K8/'Valor Dolar'!$B$3</f>
        <v>0</v>
      </c>
      <c r="L27" s="224">
        <f>L8/'Valor Dolar'!$B$3</f>
        <v>0</v>
      </c>
      <c r="M27" s="223">
        <f>M8/'Valor Dolar'!$B$3</f>
        <v>0</v>
      </c>
      <c r="N27" s="224">
        <f>N8/'Valor Dolar'!$B$3</f>
        <v>0</v>
      </c>
      <c r="O27" s="225">
        <f>O8/'Valor Dolar'!$B$3</f>
        <v>0</v>
      </c>
      <c r="P27" s="224">
        <f>P8/'Valor Dolar'!$B$3</f>
        <v>0</v>
      </c>
      <c r="Q27" s="226">
        <f>Q8/'Valor Dolar'!$B$3</f>
        <v>0</v>
      </c>
      <c r="R27" s="224">
        <f>R8/'Valor Dolar'!$B$3</f>
        <v>0</v>
      </c>
      <c r="S27" s="208">
        <f t="shared" si="4"/>
        <v>0</v>
      </c>
      <c r="T27" s="209">
        <f t="shared" si="5"/>
        <v>0</v>
      </c>
      <c r="U27" s="116"/>
      <c r="V27" s="116"/>
      <c r="W27" s="116"/>
      <c r="X27" s="116"/>
      <c r="Y27" s="116"/>
      <c r="Z27" s="116"/>
    </row>
    <row r="28" spans="1:26" ht="15" customHeight="1">
      <c r="A28" s="229">
        <f t="shared" si="3"/>
        <v>0</v>
      </c>
      <c r="B28" s="227">
        <f t="shared" si="3"/>
        <v>0</v>
      </c>
      <c r="C28" s="228">
        <f t="shared" si="3"/>
        <v>0</v>
      </c>
      <c r="D28" s="228">
        <f t="shared" si="3"/>
        <v>0</v>
      </c>
      <c r="E28" s="222">
        <f>E9/'Valor Dolar'!$B$3</f>
        <v>0</v>
      </c>
      <c r="F28" s="170">
        <f>F9/'Valor Dolar'!$B$3</f>
        <v>0</v>
      </c>
      <c r="G28" s="223">
        <f>G9/'Valor Dolar'!$B$3</f>
        <v>0</v>
      </c>
      <c r="H28" s="224">
        <f>H9/'Valor Dolar'!$B$3</f>
        <v>0</v>
      </c>
      <c r="I28" s="225">
        <f>I9/'Valor Dolar'!$B$3</f>
        <v>0</v>
      </c>
      <c r="J28" s="224">
        <f>J9/'Valor Dolar'!$B$3</f>
        <v>0</v>
      </c>
      <c r="K28" s="226">
        <f>K9/'Valor Dolar'!$B$3</f>
        <v>0</v>
      </c>
      <c r="L28" s="224">
        <f>L9/'Valor Dolar'!$B$3</f>
        <v>0</v>
      </c>
      <c r="M28" s="223">
        <f>M9/'Valor Dolar'!$B$3</f>
        <v>0</v>
      </c>
      <c r="N28" s="224">
        <f>N9/'Valor Dolar'!$B$3</f>
        <v>0</v>
      </c>
      <c r="O28" s="225">
        <f>O9/'Valor Dolar'!$B$3</f>
        <v>0</v>
      </c>
      <c r="P28" s="224">
        <f>P9/'Valor Dolar'!$B$3</f>
        <v>0</v>
      </c>
      <c r="Q28" s="226">
        <f>Q9/'Valor Dolar'!$B$3</f>
        <v>0</v>
      </c>
      <c r="R28" s="224">
        <f>R9/'Valor Dolar'!$B$3</f>
        <v>0</v>
      </c>
      <c r="S28" s="208">
        <f t="shared" si="4"/>
        <v>0</v>
      </c>
      <c r="T28" s="209">
        <f t="shared" si="5"/>
        <v>0</v>
      </c>
      <c r="U28" s="116"/>
      <c r="V28" s="116"/>
      <c r="W28" s="116"/>
      <c r="X28" s="116"/>
      <c r="Y28" s="116"/>
      <c r="Z28" s="116"/>
    </row>
    <row r="29" spans="1:26" ht="15.75" customHeight="1">
      <c r="A29" s="229">
        <f t="shared" si="3"/>
        <v>0</v>
      </c>
      <c r="B29" s="227">
        <f t="shared" si="3"/>
        <v>0</v>
      </c>
      <c r="C29" s="228">
        <f t="shared" si="3"/>
        <v>0</v>
      </c>
      <c r="D29" s="228">
        <f t="shared" si="3"/>
        <v>0</v>
      </c>
      <c r="E29" s="222">
        <f>E10/'Valor Dolar'!$B$3</f>
        <v>0</v>
      </c>
      <c r="F29" s="170">
        <f>F10/'Valor Dolar'!$B$3</f>
        <v>0</v>
      </c>
      <c r="G29" s="223">
        <f>G10/'Valor Dolar'!$B$3</f>
        <v>0</v>
      </c>
      <c r="H29" s="224">
        <f>H10/'Valor Dolar'!$B$3</f>
        <v>0</v>
      </c>
      <c r="I29" s="225">
        <f>I10/'Valor Dolar'!$B$3</f>
        <v>0</v>
      </c>
      <c r="J29" s="224">
        <f>J10/'Valor Dolar'!$B$3</f>
        <v>0</v>
      </c>
      <c r="K29" s="226">
        <f>K10/'Valor Dolar'!$B$3</f>
        <v>0</v>
      </c>
      <c r="L29" s="224">
        <f>L10/'Valor Dolar'!$B$3</f>
        <v>0</v>
      </c>
      <c r="M29" s="223">
        <f>M10/'Valor Dolar'!$B$3</f>
        <v>0</v>
      </c>
      <c r="N29" s="224">
        <f>N10/'Valor Dolar'!$B$3</f>
        <v>0</v>
      </c>
      <c r="O29" s="225">
        <f>O10/'Valor Dolar'!$B$3</f>
        <v>0</v>
      </c>
      <c r="P29" s="224">
        <f>P10/'Valor Dolar'!$B$3</f>
        <v>0</v>
      </c>
      <c r="Q29" s="226">
        <f>Q10/'Valor Dolar'!$B$3</f>
        <v>0</v>
      </c>
      <c r="R29" s="224">
        <f>R10/'Valor Dolar'!$B$3</f>
        <v>0</v>
      </c>
      <c r="S29" s="208">
        <f t="shared" si="4"/>
        <v>0</v>
      </c>
      <c r="T29" s="209">
        <f t="shared" si="5"/>
        <v>0</v>
      </c>
      <c r="U29" s="116"/>
      <c r="V29" s="116"/>
      <c r="W29" s="116"/>
      <c r="X29" s="116"/>
      <c r="Y29" s="116"/>
      <c r="Z29" s="116"/>
    </row>
    <row r="30" spans="1:26" ht="15" customHeight="1">
      <c r="A30" s="229">
        <f t="shared" si="3"/>
        <v>0</v>
      </c>
      <c r="B30" s="227">
        <f t="shared" si="3"/>
        <v>0</v>
      </c>
      <c r="C30" s="228">
        <f t="shared" si="3"/>
        <v>0</v>
      </c>
      <c r="D30" s="228">
        <f t="shared" si="3"/>
        <v>0</v>
      </c>
      <c r="E30" s="222">
        <f>E11/'Valor Dolar'!$B$3</f>
        <v>0</v>
      </c>
      <c r="F30" s="170">
        <f>F11/'Valor Dolar'!$B$3</f>
        <v>0</v>
      </c>
      <c r="G30" s="223">
        <f>G11/'Valor Dolar'!$B$3</f>
        <v>0</v>
      </c>
      <c r="H30" s="224">
        <f>H11/'Valor Dolar'!$B$3</f>
        <v>0</v>
      </c>
      <c r="I30" s="225">
        <f>I11/'Valor Dolar'!$B$3</f>
        <v>0</v>
      </c>
      <c r="J30" s="224">
        <f>J11/'Valor Dolar'!$B$3</f>
        <v>0</v>
      </c>
      <c r="K30" s="226">
        <f>K11/'Valor Dolar'!$B$3</f>
        <v>0</v>
      </c>
      <c r="L30" s="224">
        <f>L11/'Valor Dolar'!$B$3</f>
        <v>0</v>
      </c>
      <c r="M30" s="223">
        <f>M11/'Valor Dolar'!$B$3</f>
        <v>0</v>
      </c>
      <c r="N30" s="224">
        <f>N11/'Valor Dolar'!$B$3</f>
        <v>0</v>
      </c>
      <c r="O30" s="225">
        <f>O11/'Valor Dolar'!$B$3</f>
        <v>0</v>
      </c>
      <c r="P30" s="224">
        <f>P11/'Valor Dolar'!$B$3</f>
        <v>0</v>
      </c>
      <c r="Q30" s="226">
        <f>Q11/'Valor Dolar'!$B$3</f>
        <v>0</v>
      </c>
      <c r="R30" s="224">
        <f>R11/'Valor Dolar'!$B$3</f>
        <v>0</v>
      </c>
      <c r="S30" s="208">
        <f t="shared" si="4"/>
        <v>0</v>
      </c>
      <c r="T30" s="209">
        <f t="shared" si="5"/>
        <v>0</v>
      </c>
      <c r="U30" s="116"/>
      <c r="V30" s="116"/>
      <c r="W30" s="116"/>
      <c r="X30" s="116"/>
      <c r="Y30" s="116"/>
      <c r="Z30" s="116"/>
    </row>
    <row r="31" spans="1:26" ht="15.75" customHeight="1">
      <c r="A31" s="229">
        <f t="shared" si="3"/>
        <v>0</v>
      </c>
      <c r="B31" s="227">
        <f t="shared" si="3"/>
        <v>0</v>
      </c>
      <c r="C31" s="228">
        <f t="shared" si="3"/>
        <v>0</v>
      </c>
      <c r="D31" s="228">
        <f t="shared" si="3"/>
        <v>0</v>
      </c>
      <c r="E31" s="222">
        <f>E12/'Valor Dolar'!$B$3</f>
        <v>0</v>
      </c>
      <c r="F31" s="170">
        <f>F12/'Valor Dolar'!$B$3</f>
        <v>0</v>
      </c>
      <c r="G31" s="223">
        <f>G12/'Valor Dolar'!$B$3</f>
        <v>0</v>
      </c>
      <c r="H31" s="224">
        <f>H12/'Valor Dolar'!$B$3</f>
        <v>0</v>
      </c>
      <c r="I31" s="225">
        <f>I12/'Valor Dolar'!$B$3</f>
        <v>0</v>
      </c>
      <c r="J31" s="224">
        <f>J12/'Valor Dolar'!$B$3</f>
        <v>0</v>
      </c>
      <c r="K31" s="226">
        <f>K12/'Valor Dolar'!$B$3</f>
        <v>0</v>
      </c>
      <c r="L31" s="224">
        <f>L12/'Valor Dolar'!$B$3</f>
        <v>0</v>
      </c>
      <c r="M31" s="223">
        <f>M12/'Valor Dolar'!$B$3</f>
        <v>0</v>
      </c>
      <c r="N31" s="224">
        <f>N12/'Valor Dolar'!$B$3</f>
        <v>0</v>
      </c>
      <c r="O31" s="225">
        <f>O12/'Valor Dolar'!$B$3</f>
        <v>0</v>
      </c>
      <c r="P31" s="224">
        <f>P12/'Valor Dolar'!$B$3</f>
        <v>0</v>
      </c>
      <c r="Q31" s="226">
        <f>Q12/'Valor Dolar'!$B$3</f>
        <v>0</v>
      </c>
      <c r="R31" s="224">
        <f>R12/'Valor Dolar'!$B$3</f>
        <v>0</v>
      </c>
      <c r="S31" s="208">
        <f t="shared" si="4"/>
        <v>0</v>
      </c>
      <c r="T31" s="209">
        <f t="shared" si="5"/>
        <v>0</v>
      </c>
      <c r="U31" s="116"/>
      <c r="V31" s="116"/>
      <c r="W31" s="116"/>
      <c r="X31" s="116"/>
      <c r="Y31" s="116"/>
      <c r="Z31" s="116"/>
    </row>
    <row r="32" spans="1:26" ht="15" customHeight="1">
      <c r="A32" s="229">
        <f t="shared" si="3"/>
        <v>0</v>
      </c>
      <c r="B32" s="227">
        <f t="shared" si="3"/>
        <v>0</v>
      </c>
      <c r="C32" s="228">
        <f t="shared" si="3"/>
        <v>0</v>
      </c>
      <c r="D32" s="228">
        <f t="shared" si="3"/>
        <v>0</v>
      </c>
      <c r="E32" s="222">
        <f>E13/'Valor Dolar'!$B$3</f>
        <v>0</v>
      </c>
      <c r="F32" s="170">
        <f>F13/'Valor Dolar'!$B$3</f>
        <v>0</v>
      </c>
      <c r="G32" s="223">
        <f>G13/'Valor Dolar'!$B$3</f>
        <v>0</v>
      </c>
      <c r="H32" s="224">
        <f>H13/'Valor Dolar'!$B$3</f>
        <v>0</v>
      </c>
      <c r="I32" s="225">
        <f>I13/'Valor Dolar'!$B$3</f>
        <v>0</v>
      </c>
      <c r="J32" s="224">
        <f>J13/'Valor Dolar'!$B$3</f>
        <v>0</v>
      </c>
      <c r="K32" s="226">
        <f>K13/'Valor Dolar'!$B$3</f>
        <v>0</v>
      </c>
      <c r="L32" s="224">
        <f>L13/'Valor Dolar'!$B$3</f>
        <v>0</v>
      </c>
      <c r="M32" s="223">
        <f>M13/'Valor Dolar'!$B$3</f>
        <v>0</v>
      </c>
      <c r="N32" s="224">
        <f>N13/'Valor Dolar'!$B$3</f>
        <v>0</v>
      </c>
      <c r="O32" s="225">
        <f>O13/'Valor Dolar'!$B$3</f>
        <v>0</v>
      </c>
      <c r="P32" s="224">
        <f>P13/'Valor Dolar'!$B$3</f>
        <v>0</v>
      </c>
      <c r="Q32" s="226">
        <f>Q13/'Valor Dolar'!$B$3</f>
        <v>0</v>
      </c>
      <c r="R32" s="224">
        <f>R13/'Valor Dolar'!$B$3</f>
        <v>0</v>
      </c>
      <c r="S32" s="208">
        <f t="shared" si="4"/>
        <v>0</v>
      </c>
      <c r="T32" s="209">
        <f t="shared" si="5"/>
        <v>0</v>
      </c>
      <c r="U32" s="116"/>
      <c r="V32" s="116"/>
      <c r="W32" s="116"/>
      <c r="X32" s="116"/>
      <c r="Y32" s="116"/>
      <c r="Z32" s="116"/>
    </row>
    <row r="33" spans="1:26" ht="15.75" customHeight="1">
      <c r="A33" s="229">
        <f t="shared" si="3"/>
        <v>0</v>
      </c>
      <c r="B33" s="227">
        <f t="shared" si="3"/>
        <v>0</v>
      </c>
      <c r="C33" s="228">
        <f t="shared" si="3"/>
        <v>0</v>
      </c>
      <c r="D33" s="228">
        <f t="shared" si="3"/>
        <v>0</v>
      </c>
      <c r="E33" s="222">
        <f>E14/'Valor Dolar'!$B$3</f>
        <v>0</v>
      </c>
      <c r="F33" s="170">
        <f>F14/'Valor Dolar'!$B$3</f>
        <v>0</v>
      </c>
      <c r="G33" s="223">
        <f>G14/'Valor Dolar'!$B$3</f>
        <v>0</v>
      </c>
      <c r="H33" s="224">
        <f>H14/'Valor Dolar'!$B$3</f>
        <v>0</v>
      </c>
      <c r="I33" s="225">
        <f>I14/'Valor Dolar'!$B$3</f>
        <v>0</v>
      </c>
      <c r="J33" s="224">
        <f>J14/'Valor Dolar'!$B$3</f>
        <v>0</v>
      </c>
      <c r="K33" s="226">
        <f>K14/'Valor Dolar'!$B$3</f>
        <v>0</v>
      </c>
      <c r="L33" s="224">
        <f>L14/'Valor Dolar'!$B$3</f>
        <v>0</v>
      </c>
      <c r="M33" s="223">
        <f>M14/'Valor Dolar'!$B$3</f>
        <v>0</v>
      </c>
      <c r="N33" s="224">
        <f>N14/'Valor Dolar'!$B$3</f>
        <v>0</v>
      </c>
      <c r="O33" s="225">
        <f>O14/'Valor Dolar'!$B$3</f>
        <v>0</v>
      </c>
      <c r="P33" s="224">
        <f>P14/'Valor Dolar'!$B$3</f>
        <v>0</v>
      </c>
      <c r="Q33" s="226">
        <f>Q14/'Valor Dolar'!$B$3</f>
        <v>0</v>
      </c>
      <c r="R33" s="224">
        <f>R14/'Valor Dolar'!$B$3</f>
        <v>0</v>
      </c>
      <c r="S33" s="208">
        <f t="shared" si="4"/>
        <v>0</v>
      </c>
      <c r="T33" s="209">
        <f t="shared" si="5"/>
        <v>0</v>
      </c>
      <c r="U33" s="116"/>
      <c r="V33" s="116"/>
      <c r="W33" s="116"/>
      <c r="X33" s="116"/>
      <c r="Y33" s="116"/>
      <c r="Z33" s="116"/>
    </row>
    <row r="34" spans="1:26" ht="15.75" customHeight="1">
      <c r="A34" s="229">
        <f t="shared" si="3"/>
        <v>0</v>
      </c>
      <c r="B34" s="227">
        <f t="shared" si="3"/>
        <v>0</v>
      </c>
      <c r="C34" s="228">
        <f t="shared" si="3"/>
        <v>0</v>
      </c>
      <c r="D34" s="228">
        <f t="shared" si="3"/>
        <v>0</v>
      </c>
      <c r="E34" s="222">
        <f>E15/'Valor Dolar'!$B$3</f>
        <v>0</v>
      </c>
      <c r="F34" s="170">
        <f>F15/'Valor Dolar'!$B$3</f>
        <v>0</v>
      </c>
      <c r="G34" s="223">
        <f>G15/'Valor Dolar'!$B$3</f>
        <v>0</v>
      </c>
      <c r="H34" s="224">
        <f>H15/'Valor Dolar'!$B$3</f>
        <v>0</v>
      </c>
      <c r="I34" s="225">
        <f>I15/'Valor Dolar'!$B$3</f>
        <v>0</v>
      </c>
      <c r="J34" s="224">
        <f>J15/'Valor Dolar'!$B$3</f>
        <v>0</v>
      </c>
      <c r="K34" s="226">
        <f>K15/'Valor Dolar'!$B$3</f>
        <v>0</v>
      </c>
      <c r="L34" s="224">
        <f>L15/'Valor Dolar'!$B$3</f>
        <v>0</v>
      </c>
      <c r="M34" s="223">
        <f>M15/'Valor Dolar'!$B$3</f>
        <v>0</v>
      </c>
      <c r="N34" s="224">
        <f>N15/'Valor Dolar'!$B$3</f>
        <v>0</v>
      </c>
      <c r="O34" s="225">
        <f>O15/'Valor Dolar'!$B$3</f>
        <v>0</v>
      </c>
      <c r="P34" s="224">
        <f>P15/'Valor Dolar'!$B$3</f>
        <v>0</v>
      </c>
      <c r="Q34" s="226">
        <f>Q15/'Valor Dolar'!$B$3</f>
        <v>0</v>
      </c>
      <c r="R34" s="224">
        <f>R15/'Valor Dolar'!$B$3</f>
        <v>0</v>
      </c>
      <c r="S34" s="208">
        <f t="shared" si="4"/>
        <v>0</v>
      </c>
      <c r="T34" s="209">
        <f t="shared" si="5"/>
        <v>0</v>
      </c>
      <c r="U34" s="116"/>
      <c r="V34" s="116"/>
      <c r="W34" s="116"/>
      <c r="X34" s="116"/>
      <c r="Y34" s="116"/>
      <c r="Z34" s="116"/>
    </row>
    <row r="35" spans="1:26" ht="15.75" customHeight="1">
      <c r="A35" s="229">
        <f t="shared" si="3"/>
        <v>0</v>
      </c>
      <c r="B35" s="227">
        <f t="shared" si="3"/>
        <v>0</v>
      </c>
      <c r="C35" s="228">
        <f t="shared" si="3"/>
        <v>0</v>
      </c>
      <c r="D35" s="228">
        <f t="shared" si="3"/>
        <v>0</v>
      </c>
      <c r="E35" s="222">
        <f>E16/'Valor Dolar'!$B$3</f>
        <v>0</v>
      </c>
      <c r="F35" s="170">
        <f>F16/'Valor Dolar'!$B$3</f>
        <v>0</v>
      </c>
      <c r="G35" s="223">
        <f>G16/'Valor Dolar'!$B$3</f>
        <v>0</v>
      </c>
      <c r="H35" s="224">
        <f>H16/'Valor Dolar'!$B$3</f>
        <v>0</v>
      </c>
      <c r="I35" s="225">
        <f>I16/'Valor Dolar'!$B$3</f>
        <v>0</v>
      </c>
      <c r="J35" s="224">
        <f>J16/'Valor Dolar'!$B$3</f>
        <v>0</v>
      </c>
      <c r="K35" s="226">
        <f>K16/'Valor Dolar'!$B$3</f>
        <v>0</v>
      </c>
      <c r="L35" s="224">
        <f>L16/'Valor Dolar'!$B$3</f>
        <v>0</v>
      </c>
      <c r="M35" s="223">
        <f>M16/'Valor Dolar'!$B$3</f>
        <v>0</v>
      </c>
      <c r="N35" s="224">
        <f>N16/'Valor Dolar'!$B$3</f>
        <v>0</v>
      </c>
      <c r="O35" s="225">
        <f>O16/'Valor Dolar'!$B$3</f>
        <v>0</v>
      </c>
      <c r="P35" s="224">
        <f>P16/'Valor Dolar'!$B$3</f>
        <v>0</v>
      </c>
      <c r="Q35" s="226">
        <f>Q16/'Valor Dolar'!$B$3</f>
        <v>0</v>
      </c>
      <c r="R35" s="224">
        <f>R16/'Valor Dolar'!$B$3</f>
        <v>0</v>
      </c>
      <c r="S35" s="208">
        <f t="shared" si="4"/>
        <v>0</v>
      </c>
      <c r="T35" s="209">
        <f t="shared" si="5"/>
        <v>0</v>
      </c>
      <c r="U35" s="116"/>
      <c r="V35" s="116"/>
      <c r="W35" s="116"/>
      <c r="X35" s="116"/>
      <c r="Y35" s="116"/>
      <c r="Z35" s="116"/>
    </row>
    <row r="36" spans="1:26" ht="15.75" customHeight="1">
      <c r="A36" s="229">
        <f t="shared" si="3"/>
        <v>0</v>
      </c>
      <c r="B36" s="227">
        <f t="shared" si="3"/>
        <v>0</v>
      </c>
      <c r="C36" s="228">
        <f t="shared" si="3"/>
        <v>0</v>
      </c>
      <c r="D36" s="228">
        <f t="shared" si="3"/>
        <v>0</v>
      </c>
      <c r="E36" s="222">
        <f>E17/'Valor Dolar'!$B$3</f>
        <v>0</v>
      </c>
      <c r="F36" s="170">
        <f>F17/'Valor Dolar'!$B$3</f>
        <v>0</v>
      </c>
      <c r="G36" s="223">
        <f>G17/'Valor Dolar'!$B$3</f>
        <v>0</v>
      </c>
      <c r="H36" s="224">
        <f>H17/'Valor Dolar'!$B$3</f>
        <v>0</v>
      </c>
      <c r="I36" s="225">
        <f>I17/'Valor Dolar'!$B$3</f>
        <v>0</v>
      </c>
      <c r="J36" s="224">
        <f>J17/'Valor Dolar'!$B$3</f>
        <v>0</v>
      </c>
      <c r="K36" s="226">
        <f>K17/'Valor Dolar'!$B$3</f>
        <v>0</v>
      </c>
      <c r="L36" s="224">
        <f>L17/'Valor Dolar'!$B$3</f>
        <v>0</v>
      </c>
      <c r="M36" s="223">
        <f>M17/'Valor Dolar'!$B$3</f>
        <v>0</v>
      </c>
      <c r="N36" s="224">
        <f>N17/'Valor Dolar'!$B$3</f>
        <v>0</v>
      </c>
      <c r="O36" s="225">
        <f>O17/'Valor Dolar'!$B$3</f>
        <v>0</v>
      </c>
      <c r="P36" s="224">
        <f>P17/'Valor Dolar'!$B$3</f>
        <v>0</v>
      </c>
      <c r="Q36" s="226">
        <f>Q17/'Valor Dolar'!$B$3</f>
        <v>0</v>
      </c>
      <c r="R36" s="224">
        <f>R17/'Valor Dolar'!$B$3</f>
        <v>0</v>
      </c>
      <c r="S36" s="208">
        <f t="shared" si="4"/>
        <v>0</v>
      </c>
      <c r="T36" s="209">
        <f t="shared" si="5"/>
        <v>0</v>
      </c>
      <c r="U36" s="116"/>
      <c r="V36" s="116"/>
      <c r="W36" s="116"/>
      <c r="X36" s="116"/>
      <c r="Y36" s="116"/>
      <c r="Z36" s="116"/>
    </row>
    <row r="37" spans="1:26" ht="15.75" customHeight="1">
      <c r="A37" s="213" t="s">
        <v>174</v>
      </c>
      <c r="B37" s="214"/>
      <c r="C37" s="215"/>
      <c r="D37" s="215"/>
      <c r="E37" s="216">
        <f t="shared" ref="E37:T37" si="6">SUM(E25:E36)</f>
        <v>0</v>
      </c>
      <c r="F37" s="217">
        <f t="shared" si="6"/>
        <v>0</v>
      </c>
      <c r="G37" s="218">
        <f t="shared" si="6"/>
        <v>0</v>
      </c>
      <c r="H37" s="217">
        <f t="shared" si="6"/>
        <v>0</v>
      </c>
      <c r="I37" s="218">
        <f t="shared" si="6"/>
        <v>0</v>
      </c>
      <c r="J37" s="217">
        <f t="shared" si="6"/>
        <v>0</v>
      </c>
      <c r="K37" s="218">
        <f t="shared" si="6"/>
        <v>0</v>
      </c>
      <c r="L37" s="217">
        <f t="shared" si="6"/>
        <v>0</v>
      </c>
      <c r="M37" s="218">
        <f t="shared" si="6"/>
        <v>0</v>
      </c>
      <c r="N37" s="217">
        <f t="shared" si="6"/>
        <v>0</v>
      </c>
      <c r="O37" s="218">
        <f t="shared" si="6"/>
        <v>0</v>
      </c>
      <c r="P37" s="217">
        <f t="shared" si="6"/>
        <v>0</v>
      </c>
      <c r="Q37" s="218">
        <f t="shared" si="6"/>
        <v>0</v>
      </c>
      <c r="R37" s="217">
        <f t="shared" si="6"/>
        <v>0</v>
      </c>
      <c r="S37" s="218">
        <f t="shared" si="6"/>
        <v>0</v>
      </c>
      <c r="T37" s="217">
        <f t="shared" si="6"/>
        <v>0</v>
      </c>
      <c r="U37" s="116"/>
      <c r="V37" s="116"/>
      <c r="W37" s="116"/>
      <c r="X37" s="116"/>
      <c r="Y37" s="116"/>
      <c r="Z37" s="116"/>
    </row>
    <row r="38" spans="1:26" ht="15.7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5.7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5.7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5.7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5.7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5.7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5.7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5.7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5.7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5.7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7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5.7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5.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5.7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5.7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5.7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5.7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5.7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5.7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5.7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5.7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5.7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5.7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5.7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5.7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5.7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5.7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5.7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5.7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5.7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34">
    <mergeCell ref="Q23:R23"/>
    <mergeCell ref="S23:T23"/>
    <mergeCell ref="A23:D23"/>
    <mergeCell ref="E23:F23"/>
    <mergeCell ref="G23:H23"/>
    <mergeCell ref="I23:J23"/>
    <mergeCell ref="K23:L23"/>
    <mergeCell ref="M23:N23"/>
    <mergeCell ref="O23:P23"/>
    <mergeCell ref="A4:D4"/>
    <mergeCell ref="E4:F4"/>
    <mergeCell ref="G4:H4"/>
    <mergeCell ref="G22:H22"/>
    <mergeCell ref="I22:J22"/>
    <mergeCell ref="Q22:R22"/>
    <mergeCell ref="G3:H3"/>
    <mergeCell ref="I3:J3"/>
    <mergeCell ref="K3:L3"/>
    <mergeCell ref="M3:N3"/>
    <mergeCell ref="O3:P3"/>
    <mergeCell ref="Q3:R3"/>
    <mergeCell ref="K22:L22"/>
    <mergeCell ref="M22:N22"/>
    <mergeCell ref="O22:P22"/>
    <mergeCell ref="I4:J4"/>
    <mergeCell ref="K4:L4"/>
    <mergeCell ref="M4:N4"/>
    <mergeCell ref="O4:P4"/>
    <mergeCell ref="Q4:R4"/>
    <mergeCell ref="S4:T4"/>
    <mergeCell ref="V4:Z4"/>
    <mergeCell ref="V5:Z7"/>
    <mergeCell ref="V9:Z13"/>
    <mergeCell ref="V16:Z20"/>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4.453125" defaultRowHeight="15" customHeight="1"/>
  <cols>
    <col min="1" max="1" width="30.453125" customWidth="1"/>
    <col min="2" max="2" width="17.7265625" customWidth="1"/>
    <col min="3" max="3" width="112.26953125" customWidth="1"/>
    <col min="4" max="5" width="16.453125" customWidth="1"/>
    <col min="6" max="6" width="20.7265625" customWidth="1"/>
    <col min="7" max="7" width="16.453125" customWidth="1"/>
    <col min="8" max="8" width="20.08984375" customWidth="1"/>
    <col min="9" max="11" width="16.453125" customWidth="1"/>
    <col min="12" max="12" width="24" customWidth="1"/>
    <col min="13" max="26" width="10.81640625" customWidth="1"/>
  </cols>
  <sheetData>
    <row r="1" spans="1:26" ht="14.5">
      <c r="A1" s="192" t="s">
        <v>210</v>
      </c>
      <c r="B1" s="192"/>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4.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4.5">
      <c r="A3" s="116"/>
      <c r="B3" s="116"/>
      <c r="C3" s="116"/>
      <c r="D3" s="116"/>
      <c r="E3" s="456" t="s">
        <v>191</v>
      </c>
      <c r="F3" s="352"/>
      <c r="G3" s="456" t="s">
        <v>192</v>
      </c>
      <c r="H3" s="352"/>
      <c r="I3" s="456" t="s">
        <v>193</v>
      </c>
      <c r="J3" s="352"/>
      <c r="K3" s="456" t="s">
        <v>194</v>
      </c>
      <c r="L3" s="352"/>
      <c r="M3" s="456" t="s">
        <v>195</v>
      </c>
      <c r="N3" s="352"/>
      <c r="O3" s="456" t="s">
        <v>196</v>
      </c>
      <c r="P3" s="352"/>
      <c r="Q3" s="116"/>
      <c r="R3" s="116"/>
      <c r="S3" s="116"/>
      <c r="T3" s="116"/>
      <c r="U3" s="116"/>
      <c r="V3" s="116"/>
      <c r="W3" s="116"/>
      <c r="X3" s="116"/>
      <c r="Y3" s="116"/>
      <c r="Z3" s="116"/>
    </row>
    <row r="4" spans="1:26" ht="15" customHeight="1">
      <c r="A4" s="459" t="s">
        <v>211</v>
      </c>
      <c r="B4" s="448"/>
      <c r="C4" s="455" t="s">
        <v>198</v>
      </c>
      <c r="D4" s="352"/>
      <c r="E4" s="458">
        <f>E54</f>
        <v>0</v>
      </c>
      <c r="F4" s="352"/>
      <c r="G4" s="458">
        <f>G54</f>
        <v>0</v>
      </c>
      <c r="H4" s="352"/>
      <c r="I4" s="458">
        <f>I54</f>
        <v>0</v>
      </c>
      <c r="J4" s="352"/>
      <c r="K4" s="458">
        <f>K54</f>
        <v>0</v>
      </c>
      <c r="L4" s="352"/>
      <c r="M4" s="458">
        <f>M54</f>
        <v>0</v>
      </c>
      <c r="N4" s="352"/>
      <c r="O4" s="458">
        <f>O54</f>
        <v>0</v>
      </c>
      <c r="P4" s="352"/>
      <c r="Q4" s="455" t="s">
        <v>199</v>
      </c>
      <c r="R4" s="352"/>
      <c r="S4" s="116"/>
      <c r="T4" s="386" t="s">
        <v>58</v>
      </c>
      <c r="U4" s="357"/>
      <c r="V4" s="357"/>
      <c r="W4" s="357"/>
      <c r="X4" s="357"/>
      <c r="Y4" s="116"/>
      <c r="Z4" s="116"/>
    </row>
    <row r="5" spans="1:26" ht="26">
      <c r="A5" s="230" t="s">
        <v>88</v>
      </c>
      <c r="B5" s="231" t="s">
        <v>136</v>
      </c>
      <c r="C5" s="232" t="s">
        <v>204</v>
      </c>
      <c r="D5" s="198" t="s">
        <v>207</v>
      </c>
      <c r="E5" s="197" t="s">
        <v>204</v>
      </c>
      <c r="F5" s="198" t="s">
        <v>207</v>
      </c>
      <c r="G5" s="197" t="s">
        <v>204</v>
      </c>
      <c r="H5" s="198" t="s">
        <v>207</v>
      </c>
      <c r="I5" s="197" t="s">
        <v>204</v>
      </c>
      <c r="J5" s="198" t="s">
        <v>207</v>
      </c>
      <c r="K5" s="197" t="s">
        <v>204</v>
      </c>
      <c r="L5" s="198" t="s">
        <v>207</v>
      </c>
      <c r="M5" s="197" t="s">
        <v>204</v>
      </c>
      <c r="N5" s="198" t="s">
        <v>207</v>
      </c>
      <c r="O5" s="197" t="s">
        <v>204</v>
      </c>
      <c r="P5" s="198" t="s">
        <v>207</v>
      </c>
      <c r="Q5" s="197" t="s">
        <v>204</v>
      </c>
      <c r="R5" s="198" t="s">
        <v>207</v>
      </c>
      <c r="S5" s="116"/>
      <c r="T5" s="450" t="s">
        <v>55</v>
      </c>
      <c r="U5" s="354"/>
      <c r="V5" s="354"/>
      <c r="W5" s="354"/>
      <c r="X5" s="355"/>
      <c r="Y5" s="116"/>
      <c r="Z5" s="116"/>
    </row>
    <row r="6" spans="1:26" ht="14.5">
      <c r="A6" s="211"/>
      <c r="B6" s="211"/>
      <c r="C6" s="175"/>
      <c r="D6" s="175"/>
      <c r="E6" s="233"/>
      <c r="F6" s="233"/>
      <c r="G6" s="233"/>
      <c r="H6" s="233"/>
      <c r="I6" s="233"/>
      <c r="J6" s="233"/>
      <c r="K6" s="233"/>
      <c r="L6" s="233"/>
      <c r="M6" s="233"/>
      <c r="N6" s="233"/>
      <c r="O6" s="233"/>
      <c r="P6" s="233"/>
      <c r="Q6" s="134">
        <f t="shared" ref="Q6:Q46" si="0">C6+E6+G6+I6+K6+M6+O6</f>
        <v>0</v>
      </c>
      <c r="R6" s="234">
        <f t="shared" ref="R6:R46" si="1">D6+F6+H6+J6+L6+N6+P6</f>
        <v>0</v>
      </c>
      <c r="S6" s="116"/>
      <c r="T6" s="356"/>
      <c r="U6" s="357"/>
      <c r="V6" s="357"/>
      <c r="W6" s="357"/>
      <c r="X6" s="358"/>
      <c r="Y6" s="116"/>
      <c r="Z6" s="116"/>
    </row>
    <row r="7" spans="1:26" ht="14.5">
      <c r="A7" s="211"/>
      <c r="B7" s="211"/>
      <c r="C7" s="175"/>
      <c r="D7" s="175"/>
      <c r="E7" s="233"/>
      <c r="F7" s="233"/>
      <c r="G7" s="233"/>
      <c r="H7" s="233"/>
      <c r="I7" s="233"/>
      <c r="J7" s="233"/>
      <c r="K7" s="233"/>
      <c r="L7" s="233"/>
      <c r="M7" s="233"/>
      <c r="N7" s="233"/>
      <c r="O7" s="233"/>
      <c r="P7" s="233"/>
      <c r="Q7" s="134">
        <f t="shared" si="0"/>
        <v>0</v>
      </c>
      <c r="R7" s="234">
        <f t="shared" si="1"/>
        <v>0</v>
      </c>
      <c r="S7" s="116"/>
      <c r="T7" s="359"/>
      <c r="U7" s="360"/>
      <c r="V7" s="360"/>
      <c r="W7" s="360"/>
      <c r="X7" s="361"/>
      <c r="Y7" s="116"/>
      <c r="Z7" s="116"/>
    </row>
    <row r="8" spans="1:26" ht="18.5">
      <c r="A8" s="211"/>
      <c r="B8" s="211"/>
      <c r="C8" s="175"/>
      <c r="D8" s="175"/>
      <c r="E8" s="233"/>
      <c r="F8" s="233"/>
      <c r="G8" s="233"/>
      <c r="H8" s="233"/>
      <c r="I8" s="233"/>
      <c r="J8" s="233"/>
      <c r="K8" s="233"/>
      <c r="L8" s="233"/>
      <c r="M8" s="233"/>
      <c r="N8" s="233"/>
      <c r="O8" s="233"/>
      <c r="P8" s="233"/>
      <c r="Q8" s="134">
        <f t="shared" si="0"/>
        <v>0</v>
      </c>
      <c r="R8" s="234">
        <f t="shared" si="1"/>
        <v>0</v>
      </c>
      <c r="S8" s="116"/>
      <c r="T8" s="135"/>
      <c r="U8" s="136"/>
      <c r="V8" s="136"/>
      <c r="W8" s="136"/>
      <c r="X8" s="136"/>
      <c r="Y8" s="116"/>
      <c r="Z8" s="116"/>
    </row>
    <row r="9" spans="1:26" ht="14.5">
      <c r="A9" s="211"/>
      <c r="B9" s="211"/>
      <c r="C9" s="175"/>
      <c r="D9" s="175"/>
      <c r="E9" s="233"/>
      <c r="F9" s="233"/>
      <c r="G9" s="233"/>
      <c r="H9" s="233"/>
      <c r="I9" s="233"/>
      <c r="J9" s="233"/>
      <c r="K9" s="233"/>
      <c r="L9" s="233"/>
      <c r="M9" s="233"/>
      <c r="N9" s="233"/>
      <c r="O9" s="233"/>
      <c r="P9" s="233"/>
      <c r="Q9" s="134">
        <f t="shared" si="0"/>
        <v>0</v>
      </c>
      <c r="R9" s="234">
        <f t="shared" si="1"/>
        <v>0</v>
      </c>
      <c r="S9" s="116"/>
      <c r="T9" s="451" t="s">
        <v>56</v>
      </c>
      <c r="U9" s="354"/>
      <c r="V9" s="354"/>
      <c r="W9" s="354"/>
      <c r="X9" s="355"/>
      <c r="Y9" s="116"/>
      <c r="Z9" s="116"/>
    </row>
    <row r="10" spans="1:26" ht="14.5">
      <c r="A10" s="211"/>
      <c r="B10" s="211"/>
      <c r="C10" s="175"/>
      <c r="D10" s="175"/>
      <c r="E10" s="175"/>
      <c r="F10" s="235"/>
      <c r="G10" s="175"/>
      <c r="H10" s="235"/>
      <c r="I10" s="175"/>
      <c r="J10" s="235"/>
      <c r="K10" s="175"/>
      <c r="L10" s="235"/>
      <c r="M10" s="175"/>
      <c r="N10" s="235"/>
      <c r="O10" s="175"/>
      <c r="P10" s="235"/>
      <c r="Q10" s="134">
        <f t="shared" si="0"/>
        <v>0</v>
      </c>
      <c r="R10" s="234">
        <f t="shared" si="1"/>
        <v>0</v>
      </c>
      <c r="S10" s="116"/>
      <c r="T10" s="356"/>
      <c r="U10" s="357"/>
      <c r="V10" s="357"/>
      <c r="W10" s="357"/>
      <c r="X10" s="358"/>
      <c r="Y10" s="116"/>
      <c r="Z10" s="116"/>
    </row>
    <row r="11" spans="1:26" ht="14.5">
      <c r="A11" s="236"/>
      <c r="B11" s="211"/>
      <c r="C11" s="175"/>
      <c r="D11" s="175"/>
      <c r="E11" s="175"/>
      <c r="F11" s="235"/>
      <c r="G11" s="175"/>
      <c r="H11" s="235"/>
      <c r="I11" s="175"/>
      <c r="J11" s="235"/>
      <c r="K11" s="175"/>
      <c r="L11" s="235"/>
      <c r="M11" s="175"/>
      <c r="N11" s="235"/>
      <c r="O11" s="175"/>
      <c r="P11" s="235"/>
      <c r="Q11" s="134">
        <f t="shared" si="0"/>
        <v>0</v>
      </c>
      <c r="R11" s="234">
        <f t="shared" si="1"/>
        <v>0</v>
      </c>
      <c r="S11" s="116"/>
      <c r="T11" s="356"/>
      <c r="U11" s="357"/>
      <c r="V11" s="357"/>
      <c r="W11" s="357"/>
      <c r="X11" s="358"/>
      <c r="Y11" s="116"/>
      <c r="Z11" s="116"/>
    </row>
    <row r="12" spans="1:26" ht="14.5">
      <c r="A12" s="211"/>
      <c r="B12" s="211"/>
      <c r="C12" s="175"/>
      <c r="D12" s="175"/>
      <c r="E12" s="175"/>
      <c r="F12" s="235"/>
      <c r="G12" s="235"/>
      <c r="H12" s="235"/>
      <c r="I12" s="235"/>
      <c r="J12" s="235"/>
      <c r="K12" s="175"/>
      <c r="L12" s="235"/>
      <c r="M12" s="235"/>
      <c r="N12" s="235"/>
      <c r="O12" s="235"/>
      <c r="P12" s="235"/>
      <c r="Q12" s="134">
        <f t="shared" si="0"/>
        <v>0</v>
      </c>
      <c r="R12" s="234">
        <f t="shared" si="1"/>
        <v>0</v>
      </c>
      <c r="S12" s="116"/>
      <c r="T12" s="356"/>
      <c r="U12" s="357"/>
      <c r="V12" s="357"/>
      <c r="W12" s="357"/>
      <c r="X12" s="358"/>
      <c r="Y12" s="116"/>
      <c r="Z12" s="116"/>
    </row>
    <row r="13" spans="1:26" ht="14.5">
      <c r="A13" s="211"/>
      <c r="B13" s="211"/>
      <c r="C13" s="175"/>
      <c r="D13" s="175"/>
      <c r="E13" s="175"/>
      <c r="F13" s="235"/>
      <c r="G13" s="235"/>
      <c r="H13" s="235"/>
      <c r="I13" s="235"/>
      <c r="J13" s="235"/>
      <c r="K13" s="175"/>
      <c r="L13" s="235"/>
      <c r="M13" s="235"/>
      <c r="N13" s="235"/>
      <c r="O13" s="235"/>
      <c r="P13" s="235"/>
      <c r="Q13" s="134">
        <f t="shared" si="0"/>
        <v>0</v>
      </c>
      <c r="R13" s="234">
        <f t="shared" si="1"/>
        <v>0</v>
      </c>
      <c r="S13" s="116"/>
      <c r="T13" s="359"/>
      <c r="U13" s="360"/>
      <c r="V13" s="360"/>
      <c r="W13" s="360"/>
      <c r="X13" s="361"/>
      <c r="Y13" s="116"/>
      <c r="Z13" s="116"/>
    </row>
    <row r="14" spans="1:26" ht="18.5">
      <c r="A14" s="211"/>
      <c r="B14" s="211"/>
      <c r="C14" s="175"/>
      <c r="D14" s="175"/>
      <c r="E14" s="175"/>
      <c r="F14" s="235"/>
      <c r="G14" s="235"/>
      <c r="H14" s="235"/>
      <c r="I14" s="235"/>
      <c r="J14" s="235"/>
      <c r="K14" s="175"/>
      <c r="L14" s="235"/>
      <c r="M14" s="235"/>
      <c r="N14" s="235"/>
      <c r="O14" s="235"/>
      <c r="P14" s="235"/>
      <c r="Q14" s="134">
        <f t="shared" si="0"/>
        <v>0</v>
      </c>
      <c r="R14" s="234">
        <f t="shared" si="1"/>
        <v>0</v>
      </c>
      <c r="S14" s="116"/>
      <c r="T14" s="140"/>
      <c r="U14" s="140"/>
      <c r="V14" s="140"/>
      <c r="W14" s="140"/>
      <c r="X14" s="140"/>
      <c r="Y14" s="116"/>
      <c r="Z14" s="116"/>
    </row>
    <row r="15" spans="1:26" ht="18.5">
      <c r="A15" s="211"/>
      <c r="B15" s="211"/>
      <c r="C15" s="175"/>
      <c r="D15" s="175"/>
      <c r="E15" s="175"/>
      <c r="F15" s="235"/>
      <c r="G15" s="175"/>
      <c r="H15" s="235"/>
      <c r="I15" s="235"/>
      <c r="J15" s="235"/>
      <c r="K15" s="175"/>
      <c r="L15" s="235"/>
      <c r="M15" s="175"/>
      <c r="N15" s="235"/>
      <c r="O15" s="235"/>
      <c r="P15" s="235"/>
      <c r="Q15" s="134">
        <f t="shared" si="0"/>
        <v>0</v>
      </c>
      <c r="R15" s="234">
        <f t="shared" si="1"/>
        <v>0</v>
      </c>
      <c r="S15" s="116"/>
      <c r="T15" s="140"/>
      <c r="U15" s="140"/>
      <c r="V15" s="140"/>
      <c r="W15" s="140"/>
      <c r="X15" s="140"/>
      <c r="Y15" s="116"/>
      <c r="Z15" s="116"/>
    </row>
    <row r="16" spans="1:26" ht="14.5">
      <c r="A16" s="211"/>
      <c r="B16" s="211"/>
      <c r="C16" s="175"/>
      <c r="D16" s="175"/>
      <c r="E16" s="175"/>
      <c r="F16" s="235"/>
      <c r="G16" s="235"/>
      <c r="H16" s="235"/>
      <c r="I16" s="235"/>
      <c r="J16" s="235"/>
      <c r="K16" s="175"/>
      <c r="L16" s="235"/>
      <c r="M16" s="235"/>
      <c r="N16" s="235"/>
      <c r="O16" s="235"/>
      <c r="P16" s="235"/>
      <c r="Q16" s="134">
        <f t="shared" si="0"/>
        <v>0</v>
      </c>
      <c r="R16" s="234">
        <f t="shared" si="1"/>
        <v>0</v>
      </c>
      <c r="S16" s="116"/>
      <c r="T16" s="378" t="s">
        <v>185</v>
      </c>
      <c r="U16" s="354"/>
      <c r="V16" s="354"/>
      <c r="W16" s="354"/>
      <c r="X16" s="355"/>
      <c r="Y16" s="116"/>
      <c r="Z16" s="116"/>
    </row>
    <row r="17" spans="1:26" ht="14.5">
      <c r="A17" s="211"/>
      <c r="B17" s="211"/>
      <c r="C17" s="175"/>
      <c r="D17" s="175"/>
      <c r="E17" s="175"/>
      <c r="F17" s="235"/>
      <c r="G17" s="235"/>
      <c r="H17" s="235"/>
      <c r="I17" s="235"/>
      <c r="J17" s="235"/>
      <c r="K17" s="175"/>
      <c r="L17" s="235"/>
      <c r="M17" s="235"/>
      <c r="N17" s="235"/>
      <c r="O17" s="235"/>
      <c r="P17" s="235"/>
      <c r="Q17" s="134">
        <f t="shared" si="0"/>
        <v>0</v>
      </c>
      <c r="R17" s="234">
        <f t="shared" si="1"/>
        <v>0</v>
      </c>
      <c r="S17" s="116"/>
      <c r="T17" s="356"/>
      <c r="U17" s="357"/>
      <c r="V17" s="357"/>
      <c r="W17" s="357"/>
      <c r="X17" s="358"/>
      <c r="Y17" s="116"/>
      <c r="Z17" s="116"/>
    </row>
    <row r="18" spans="1:26" ht="14.5">
      <c r="A18" s="211"/>
      <c r="B18" s="211"/>
      <c r="C18" s="175"/>
      <c r="D18" s="175"/>
      <c r="E18" s="175"/>
      <c r="F18" s="235"/>
      <c r="G18" s="235"/>
      <c r="H18" s="235"/>
      <c r="I18" s="235"/>
      <c r="J18" s="235"/>
      <c r="K18" s="175"/>
      <c r="L18" s="235"/>
      <c r="M18" s="235"/>
      <c r="N18" s="235"/>
      <c r="O18" s="235"/>
      <c r="P18" s="235"/>
      <c r="Q18" s="134">
        <f t="shared" si="0"/>
        <v>0</v>
      </c>
      <c r="R18" s="234">
        <f t="shared" si="1"/>
        <v>0</v>
      </c>
      <c r="S18" s="116"/>
      <c r="T18" s="356"/>
      <c r="U18" s="357"/>
      <c r="V18" s="357"/>
      <c r="W18" s="357"/>
      <c r="X18" s="358"/>
      <c r="Y18" s="116"/>
      <c r="Z18" s="116"/>
    </row>
    <row r="19" spans="1:26" ht="14.5">
      <c r="A19" s="211"/>
      <c r="B19" s="211"/>
      <c r="C19" s="175"/>
      <c r="D19" s="175"/>
      <c r="E19" s="175"/>
      <c r="F19" s="235"/>
      <c r="G19" s="235"/>
      <c r="H19" s="235"/>
      <c r="I19" s="235"/>
      <c r="J19" s="235"/>
      <c r="K19" s="175"/>
      <c r="L19" s="235"/>
      <c r="M19" s="235"/>
      <c r="N19" s="235"/>
      <c r="O19" s="235"/>
      <c r="P19" s="235"/>
      <c r="Q19" s="134">
        <f t="shared" si="0"/>
        <v>0</v>
      </c>
      <c r="R19" s="234">
        <f t="shared" si="1"/>
        <v>0</v>
      </c>
      <c r="S19" s="116"/>
      <c r="T19" s="356"/>
      <c r="U19" s="357"/>
      <c r="V19" s="357"/>
      <c r="W19" s="357"/>
      <c r="X19" s="358"/>
      <c r="Y19" s="116"/>
      <c r="Z19" s="116"/>
    </row>
    <row r="20" spans="1:26" ht="14.5">
      <c r="A20" s="211"/>
      <c r="B20" s="211"/>
      <c r="C20" s="175"/>
      <c r="D20" s="175"/>
      <c r="E20" s="175"/>
      <c r="F20" s="235"/>
      <c r="G20" s="235"/>
      <c r="H20" s="235"/>
      <c r="I20" s="235"/>
      <c r="J20" s="235"/>
      <c r="K20" s="175"/>
      <c r="L20" s="235"/>
      <c r="M20" s="235"/>
      <c r="N20" s="235"/>
      <c r="O20" s="235"/>
      <c r="P20" s="235"/>
      <c r="Q20" s="134">
        <f t="shared" si="0"/>
        <v>0</v>
      </c>
      <c r="R20" s="234">
        <f t="shared" si="1"/>
        <v>0</v>
      </c>
      <c r="S20" s="116"/>
      <c r="T20" s="359"/>
      <c r="U20" s="360"/>
      <c r="V20" s="360"/>
      <c r="W20" s="360"/>
      <c r="X20" s="361"/>
      <c r="Y20" s="116"/>
      <c r="Z20" s="116"/>
    </row>
    <row r="21" spans="1:26" ht="15.75" customHeight="1">
      <c r="A21" s="211"/>
      <c r="B21" s="211"/>
      <c r="C21" s="175"/>
      <c r="D21" s="175"/>
      <c r="E21" s="175"/>
      <c r="F21" s="235"/>
      <c r="G21" s="235"/>
      <c r="H21" s="235"/>
      <c r="I21" s="235"/>
      <c r="J21" s="235"/>
      <c r="K21" s="175"/>
      <c r="L21" s="235"/>
      <c r="M21" s="235"/>
      <c r="N21" s="235"/>
      <c r="O21" s="235"/>
      <c r="P21" s="235"/>
      <c r="Q21" s="134">
        <f t="shared" si="0"/>
        <v>0</v>
      </c>
      <c r="R21" s="234">
        <f t="shared" si="1"/>
        <v>0</v>
      </c>
      <c r="S21" s="116"/>
      <c r="T21" s="116"/>
      <c r="U21" s="116"/>
      <c r="V21" s="116"/>
      <c r="W21" s="116"/>
      <c r="X21" s="116"/>
      <c r="Y21" s="116"/>
      <c r="Z21" s="116"/>
    </row>
    <row r="22" spans="1:26" ht="15.75" customHeight="1">
      <c r="A22" s="211"/>
      <c r="B22" s="211"/>
      <c r="C22" s="175"/>
      <c r="D22" s="175"/>
      <c r="E22" s="175"/>
      <c r="F22" s="235"/>
      <c r="G22" s="235"/>
      <c r="H22" s="235"/>
      <c r="I22" s="235"/>
      <c r="J22" s="235"/>
      <c r="K22" s="175"/>
      <c r="L22" s="235"/>
      <c r="M22" s="235"/>
      <c r="N22" s="235"/>
      <c r="O22" s="235"/>
      <c r="P22" s="235"/>
      <c r="Q22" s="134">
        <f t="shared" si="0"/>
        <v>0</v>
      </c>
      <c r="R22" s="234">
        <f t="shared" si="1"/>
        <v>0</v>
      </c>
      <c r="S22" s="116"/>
      <c r="T22" s="116"/>
      <c r="U22" s="116"/>
      <c r="V22" s="116"/>
      <c r="W22" s="116"/>
      <c r="X22" s="116"/>
      <c r="Y22" s="116"/>
      <c r="Z22" s="116"/>
    </row>
    <row r="23" spans="1:26" ht="15.75" customHeight="1">
      <c r="A23" s="211"/>
      <c r="B23" s="211"/>
      <c r="C23" s="175"/>
      <c r="D23" s="175"/>
      <c r="E23" s="175"/>
      <c r="F23" s="235"/>
      <c r="G23" s="235"/>
      <c r="H23" s="235"/>
      <c r="I23" s="235"/>
      <c r="J23" s="235"/>
      <c r="K23" s="175"/>
      <c r="L23" s="235"/>
      <c r="M23" s="235"/>
      <c r="N23" s="235"/>
      <c r="O23" s="235"/>
      <c r="P23" s="235"/>
      <c r="Q23" s="134">
        <f t="shared" si="0"/>
        <v>0</v>
      </c>
      <c r="R23" s="234">
        <f t="shared" si="1"/>
        <v>0</v>
      </c>
      <c r="S23" s="116"/>
      <c r="T23" s="116"/>
      <c r="U23" s="116"/>
      <c r="V23" s="116"/>
      <c r="W23" s="116"/>
      <c r="X23" s="116"/>
      <c r="Y23" s="116"/>
      <c r="Z23" s="116"/>
    </row>
    <row r="24" spans="1:26" ht="15.75" customHeight="1">
      <c r="A24" s="211"/>
      <c r="B24" s="211"/>
      <c r="C24" s="175"/>
      <c r="D24" s="175"/>
      <c r="E24" s="175"/>
      <c r="F24" s="235"/>
      <c r="G24" s="235"/>
      <c r="H24" s="235"/>
      <c r="I24" s="235"/>
      <c r="J24" s="235"/>
      <c r="K24" s="175"/>
      <c r="L24" s="235"/>
      <c r="M24" s="235"/>
      <c r="N24" s="235"/>
      <c r="O24" s="235"/>
      <c r="P24" s="235"/>
      <c r="Q24" s="134">
        <f t="shared" si="0"/>
        <v>0</v>
      </c>
      <c r="R24" s="234">
        <f t="shared" si="1"/>
        <v>0</v>
      </c>
      <c r="S24" s="116"/>
      <c r="T24" s="116"/>
      <c r="U24" s="116"/>
      <c r="V24" s="116"/>
      <c r="W24" s="116"/>
      <c r="X24" s="116"/>
      <c r="Y24" s="116"/>
      <c r="Z24" s="116"/>
    </row>
    <row r="25" spans="1:26" ht="15.75" customHeight="1">
      <c r="A25" s="211"/>
      <c r="B25" s="211"/>
      <c r="C25" s="175"/>
      <c r="D25" s="175"/>
      <c r="E25" s="175"/>
      <c r="F25" s="235"/>
      <c r="G25" s="235"/>
      <c r="H25" s="235"/>
      <c r="I25" s="235"/>
      <c r="J25" s="235"/>
      <c r="K25" s="175"/>
      <c r="L25" s="235"/>
      <c r="M25" s="235"/>
      <c r="N25" s="235"/>
      <c r="O25" s="235"/>
      <c r="P25" s="235"/>
      <c r="Q25" s="134">
        <f t="shared" si="0"/>
        <v>0</v>
      </c>
      <c r="R25" s="234">
        <f t="shared" si="1"/>
        <v>0</v>
      </c>
      <c r="S25" s="116"/>
      <c r="T25" s="116"/>
      <c r="U25" s="116"/>
      <c r="V25" s="116"/>
      <c r="W25" s="116"/>
      <c r="X25" s="116"/>
      <c r="Y25" s="116"/>
      <c r="Z25" s="116"/>
    </row>
    <row r="26" spans="1:26" ht="15.75" customHeight="1">
      <c r="A26" s="211"/>
      <c r="B26" s="211"/>
      <c r="C26" s="175"/>
      <c r="D26" s="175"/>
      <c r="E26" s="175"/>
      <c r="F26" s="235"/>
      <c r="G26" s="235"/>
      <c r="H26" s="235"/>
      <c r="I26" s="235"/>
      <c r="J26" s="235"/>
      <c r="K26" s="175"/>
      <c r="L26" s="235"/>
      <c r="M26" s="235"/>
      <c r="N26" s="235"/>
      <c r="O26" s="235"/>
      <c r="P26" s="235"/>
      <c r="Q26" s="134">
        <f t="shared" si="0"/>
        <v>0</v>
      </c>
      <c r="R26" s="234">
        <f t="shared" si="1"/>
        <v>0</v>
      </c>
      <c r="S26" s="116"/>
      <c r="T26" s="116"/>
      <c r="U26" s="116"/>
      <c r="V26" s="116"/>
      <c r="W26" s="116"/>
      <c r="X26" s="116"/>
      <c r="Y26" s="116"/>
      <c r="Z26" s="116"/>
    </row>
    <row r="27" spans="1:26" ht="15.75" customHeight="1">
      <c r="A27" s="211"/>
      <c r="B27" s="211"/>
      <c r="C27" s="175"/>
      <c r="D27" s="175"/>
      <c r="E27" s="175"/>
      <c r="F27" s="235"/>
      <c r="G27" s="235"/>
      <c r="H27" s="235"/>
      <c r="I27" s="235"/>
      <c r="J27" s="235"/>
      <c r="K27" s="175"/>
      <c r="L27" s="235"/>
      <c r="M27" s="235"/>
      <c r="N27" s="235"/>
      <c r="O27" s="235"/>
      <c r="P27" s="235"/>
      <c r="Q27" s="134">
        <f t="shared" si="0"/>
        <v>0</v>
      </c>
      <c r="R27" s="234">
        <f t="shared" si="1"/>
        <v>0</v>
      </c>
      <c r="S27" s="116"/>
      <c r="T27" s="116" t="s">
        <v>173</v>
      </c>
      <c r="U27" s="116"/>
      <c r="V27" s="116"/>
      <c r="W27" s="116"/>
      <c r="X27" s="116"/>
      <c r="Y27" s="116"/>
      <c r="Z27" s="116"/>
    </row>
    <row r="28" spans="1:26" ht="15.75" customHeight="1">
      <c r="A28" s="211"/>
      <c r="B28" s="211"/>
      <c r="C28" s="175"/>
      <c r="D28" s="175"/>
      <c r="E28" s="175"/>
      <c r="F28" s="235"/>
      <c r="G28" s="235"/>
      <c r="H28" s="235"/>
      <c r="I28" s="235"/>
      <c r="J28" s="235"/>
      <c r="K28" s="175"/>
      <c r="L28" s="235"/>
      <c r="M28" s="235"/>
      <c r="N28" s="235"/>
      <c r="O28" s="235"/>
      <c r="P28" s="235"/>
      <c r="Q28" s="134">
        <f t="shared" si="0"/>
        <v>0</v>
      </c>
      <c r="R28" s="234">
        <f t="shared" si="1"/>
        <v>0</v>
      </c>
      <c r="S28" s="116"/>
      <c r="T28" s="116"/>
      <c r="U28" s="116"/>
      <c r="V28" s="116"/>
      <c r="W28" s="116"/>
      <c r="X28" s="116"/>
      <c r="Y28" s="116"/>
      <c r="Z28" s="116"/>
    </row>
    <row r="29" spans="1:26" ht="15.75" customHeight="1">
      <c r="A29" s="211"/>
      <c r="B29" s="211"/>
      <c r="C29" s="175"/>
      <c r="D29" s="175"/>
      <c r="E29" s="175"/>
      <c r="F29" s="235"/>
      <c r="G29" s="235"/>
      <c r="H29" s="235"/>
      <c r="I29" s="235"/>
      <c r="J29" s="235"/>
      <c r="K29" s="175"/>
      <c r="L29" s="235"/>
      <c r="M29" s="235"/>
      <c r="N29" s="235"/>
      <c r="O29" s="235"/>
      <c r="P29" s="235"/>
      <c r="Q29" s="134">
        <f t="shared" si="0"/>
        <v>0</v>
      </c>
      <c r="R29" s="234">
        <f t="shared" si="1"/>
        <v>0</v>
      </c>
      <c r="S29" s="116"/>
      <c r="T29" s="116"/>
      <c r="U29" s="116"/>
      <c r="V29" s="116"/>
      <c r="W29" s="116"/>
      <c r="X29" s="116"/>
      <c r="Y29" s="116"/>
      <c r="Z29" s="116"/>
    </row>
    <row r="30" spans="1:26" ht="15.75" customHeight="1">
      <c r="A30" s="211"/>
      <c r="B30" s="211"/>
      <c r="C30" s="175"/>
      <c r="D30" s="175"/>
      <c r="E30" s="175"/>
      <c r="F30" s="235"/>
      <c r="G30" s="235"/>
      <c r="H30" s="235"/>
      <c r="I30" s="235"/>
      <c r="J30" s="235"/>
      <c r="K30" s="175"/>
      <c r="L30" s="235"/>
      <c r="M30" s="235"/>
      <c r="N30" s="235"/>
      <c r="O30" s="235"/>
      <c r="P30" s="235"/>
      <c r="Q30" s="134">
        <f t="shared" si="0"/>
        <v>0</v>
      </c>
      <c r="R30" s="234">
        <f t="shared" si="1"/>
        <v>0</v>
      </c>
      <c r="S30" s="116"/>
      <c r="T30" s="116"/>
      <c r="U30" s="116"/>
      <c r="V30" s="116"/>
      <c r="W30" s="116"/>
      <c r="X30" s="116"/>
      <c r="Y30" s="116"/>
      <c r="Z30" s="116"/>
    </row>
    <row r="31" spans="1:26" ht="15.75" customHeight="1">
      <c r="A31" s="211"/>
      <c r="B31" s="211"/>
      <c r="C31" s="175"/>
      <c r="D31" s="175"/>
      <c r="E31" s="175"/>
      <c r="F31" s="235"/>
      <c r="G31" s="235"/>
      <c r="H31" s="235"/>
      <c r="I31" s="235"/>
      <c r="J31" s="235"/>
      <c r="K31" s="175"/>
      <c r="L31" s="235"/>
      <c r="M31" s="235"/>
      <c r="N31" s="235"/>
      <c r="O31" s="235"/>
      <c r="P31" s="235"/>
      <c r="Q31" s="134">
        <f t="shared" si="0"/>
        <v>0</v>
      </c>
      <c r="R31" s="234">
        <f t="shared" si="1"/>
        <v>0</v>
      </c>
      <c r="S31" s="116"/>
      <c r="T31" s="116"/>
      <c r="U31" s="116"/>
      <c r="V31" s="116"/>
      <c r="W31" s="116"/>
      <c r="X31" s="116"/>
      <c r="Y31" s="116"/>
      <c r="Z31" s="116"/>
    </row>
    <row r="32" spans="1:26" ht="15.75" customHeight="1">
      <c r="A32" s="211"/>
      <c r="B32" s="211"/>
      <c r="C32" s="175"/>
      <c r="D32" s="175"/>
      <c r="E32" s="175"/>
      <c r="F32" s="235"/>
      <c r="G32" s="235"/>
      <c r="H32" s="235"/>
      <c r="I32" s="235"/>
      <c r="J32" s="235"/>
      <c r="K32" s="175"/>
      <c r="L32" s="235"/>
      <c r="M32" s="235"/>
      <c r="N32" s="235"/>
      <c r="O32" s="235"/>
      <c r="P32" s="235"/>
      <c r="Q32" s="134">
        <f t="shared" si="0"/>
        <v>0</v>
      </c>
      <c r="R32" s="234">
        <f t="shared" si="1"/>
        <v>0</v>
      </c>
      <c r="S32" s="116"/>
      <c r="T32" s="116"/>
      <c r="U32" s="116"/>
      <c r="V32" s="116"/>
      <c r="W32" s="116"/>
      <c r="X32" s="116"/>
      <c r="Y32" s="116"/>
      <c r="Z32" s="116"/>
    </row>
    <row r="33" spans="1:26" ht="15.75" customHeight="1">
      <c r="A33" s="211"/>
      <c r="B33" s="211"/>
      <c r="C33" s="175"/>
      <c r="D33" s="175"/>
      <c r="E33" s="175"/>
      <c r="F33" s="235"/>
      <c r="G33" s="235"/>
      <c r="H33" s="235"/>
      <c r="I33" s="235"/>
      <c r="J33" s="235"/>
      <c r="K33" s="175"/>
      <c r="L33" s="235"/>
      <c r="M33" s="235"/>
      <c r="N33" s="235"/>
      <c r="O33" s="235"/>
      <c r="P33" s="235"/>
      <c r="Q33" s="134">
        <f t="shared" si="0"/>
        <v>0</v>
      </c>
      <c r="R33" s="234">
        <f t="shared" si="1"/>
        <v>0</v>
      </c>
      <c r="S33" s="116"/>
      <c r="T33" s="116"/>
      <c r="U33" s="116"/>
      <c r="V33" s="116"/>
      <c r="W33" s="116"/>
      <c r="X33" s="116"/>
      <c r="Y33" s="116"/>
      <c r="Z33" s="116"/>
    </row>
    <row r="34" spans="1:26" ht="15.75" customHeight="1">
      <c r="A34" s="211"/>
      <c r="B34" s="211"/>
      <c r="C34" s="175"/>
      <c r="D34" s="175"/>
      <c r="E34" s="175"/>
      <c r="F34" s="235"/>
      <c r="G34" s="235"/>
      <c r="H34" s="235"/>
      <c r="I34" s="235"/>
      <c r="J34" s="235"/>
      <c r="K34" s="175"/>
      <c r="L34" s="235"/>
      <c r="M34" s="235"/>
      <c r="N34" s="235"/>
      <c r="O34" s="235"/>
      <c r="P34" s="235"/>
      <c r="Q34" s="134">
        <f t="shared" si="0"/>
        <v>0</v>
      </c>
      <c r="R34" s="234">
        <f t="shared" si="1"/>
        <v>0</v>
      </c>
      <c r="S34" s="116"/>
      <c r="T34" s="116"/>
      <c r="U34" s="116"/>
      <c r="V34" s="116"/>
      <c r="W34" s="116"/>
      <c r="X34" s="116"/>
      <c r="Y34" s="116"/>
      <c r="Z34" s="116"/>
    </row>
    <row r="35" spans="1:26" ht="15.75" customHeight="1">
      <c r="A35" s="211"/>
      <c r="B35" s="211"/>
      <c r="C35" s="175"/>
      <c r="D35" s="175"/>
      <c r="E35" s="175"/>
      <c r="F35" s="235"/>
      <c r="G35" s="235"/>
      <c r="H35" s="235"/>
      <c r="I35" s="235"/>
      <c r="J35" s="235"/>
      <c r="K35" s="175"/>
      <c r="L35" s="235"/>
      <c r="M35" s="235"/>
      <c r="N35" s="235"/>
      <c r="O35" s="235"/>
      <c r="P35" s="235"/>
      <c r="Q35" s="134">
        <f t="shared" si="0"/>
        <v>0</v>
      </c>
      <c r="R35" s="234">
        <f t="shared" si="1"/>
        <v>0</v>
      </c>
      <c r="S35" s="116"/>
      <c r="T35" s="116"/>
      <c r="U35" s="116"/>
      <c r="V35" s="116"/>
      <c r="W35" s="116"/>
      <c r="X35" s="116"/>
      <c r="Y35" s="116"/>
      <c r="Z35" s="116"/>
    </row>
    <row r="36" spans="1:26" ht="15.75" customHeight="1">
      <c r="A36" s="211"/>
      <c r="B36" s="211"/>
      <c r="C36" s="175"/>
      <c r="D36" s="175"/>
      <c r="E36" s="175"/>
      <c r="F36" s="235"/>
      <c r="G36" s="235"/>
      <c r="H36" s="235"/>
      <c r="I36" s="235"/>
      <c r="J36" s="235"/>
      <c r="K36" s="175"/>
      <c r="L36" s="235"/>
      <c r="M36" s="235"/>
      <c r="N36" s="235"/>
      <c r="O36" s="235"/>
      <c r="P36" s="235"/>
      <c r="Q36" s="134">
        <f t="shared" si="0"/>
        <v>0</v>
      </c>
      <c r="R36" s="234">
        <f t="shared" si="1"/>
        <v>0</v>
      </c>
      <c r="S36" s="116"/>
      <c r="T36" s="116"/>
      <c r="U36" s="116"/>
      <c r="V36" s="116"/>
      <c r="W36" s="116"/>
      <c r="X36" s="116"/>
      <c r="Y36" s="116"/>
      <c r="Z36" s="116"/>
    </row>
    <row r="37" spans="1:26" ht="15.75" customHeight="1">
      <c r="A37" s="211"/>
      <c r="B37" s="211"/>
      <c r="C37" s="175"/>
      <c r="D37" s="175"/>
      <c r="E37" s="175"/>
      <c r="F37" s="235"/>
      <c r="G37" s="235"/>
      <c r="H37" s="235"/>
      <c r="I37" s="235"/>
      <c r="J37" s="235"/>
      <c r="K37" s="175"/>
      <c r="L37" s="235"/>
      <c r="M37" s="235"/>
      <c r="N37" s="235"/>
      <c r="O37" s="235"/>
      <c r="P37" s="235"/>
      <c r="Q37" s="134">
        <f t="shared" si="0"/>
        <v>0</v>
      </c>
      <c r="R37" s="234">
        <f t="shared" si="1"/>
        <v>0</v>
      </c>
      <c r="S37" s="116"/>
      <c r="T37" s="116"/>
      <c r="U37" s="116"/>
      <c r="V37" s="116"/>
      <c r="W37" s="116"/>
      <c r="X37" s="116"/>
      <c r="Y37" s="116"/>
      <c r="Z37" s="116"/>
    </row>
    <row r="38" spans="1:26" ht="15.75" customHeight="1">
      <c r="A38" s="211"/>
      <c r="B38" s="211"/>
      <c r="C38" s="175"/>
      <c r="D38" s="175"/>
      <c r="E38" s="175"/>
      <c r="F38" s="235"/>
      <c r="G38" s="235"/>
      <c r="H38" s="235"/>
      <c r="I38" s="235"/>
      <c r="J38" s="235"/>
      <c r="K38" s="175"/>
      <c r="L38" s="235"/>
      <c r="M38" s="235"/>
      <c r="N38" s="235"/>
      <c r="O38" s="235"/>
      <c r="P38" s="235"/>
      <c r="Q38" s="134">
        <f t="shared" si="0"/>
        <v>0</v>
      </c>
      <c r="R38" s="234">
        <f t="shared" si="1"/>
        <v>0</v>
      </c>
      <c r="S38" s="116"/>
      <c r="T38" s="116"/>
      <c r="U38" s="116"/>
      <c r="V38" s="116"/>
      <c r="W38" s="116"/>
      <c r="X38" s="116"/>
      <c r="Y38" s="116"/>
      <c r="Z38" s="116"/>
    </row>
    <row r="39" spans="1:26" ht="15.75" customHeight="1">
      <c r="A39" s="211"/>
      <c r="B39" s="211"/>
      <c r="C39" s="175"/>
      <c r="D39" s="175"/>
      <c r="E39" s="175"/>
      <c r="F39" s="235"/>
      <c r="G39" s="235"/>
      <c r="H39" s="235"/>
      <c r="I39" s="235"/>
      <c r="J39" s="235"/>
      <c r="K39" s="175"/>
      <c r="L39" s="235"/>
      <c r="M39" s="235"/>
      <c r="N39" s="235"/>
      <c r="O39" s="235"/>
      <c r="P39" s="235"/>
      <c r="Q39" s="134">
        <f t="shared" si="0"/>
        <v>0</v>
      </c>
      <c r="R39" s="234">
        <f t="shared" si="1"/>
        <v>0</v>
      </c>
      <c r="S39" s="116"/>
      <c r="T39" s="116"/>
      <c r="U39" s="116"/>
      <c r="V39" s="116"/>
      <c r="W39" s="116"/>
      <c r="X39" s="116"/>
      <c r="Y39" s="116"/>
      <c r="Z39" s="116"/>
    </row>
    <row r="40" spans="1:26" ht="15.75" customHeight="1">
      <c r="A40" s="211"/>
      <c r="B40" s="211"/>
      <c r="C40" s="175"/>
      <c r="D40" s="175"/>
      <c r="E40" s="175"/>
      <c r="F40" s="235"/>
      <c r="G40" s="235"/>
      <c r="H40" s="235"/>
      <c r="I40" s="235"/>
      <c r="J40" s="235"/>
      <c r="K40" s="175"/>
      <c r="L40" s="235"/>
      <c r="M40" s="235"/>
      <c r="N40" s="235"/>
      <c r="O40" s="235"/>
      <c r="P40" s="235"/>
      <c r="Q40" s="134">
        <f t="shared" si="0"/>
        <v>0</v>
      </c>
      <c r="R40" s="234">
        <f t="shared" si="1"/>
        <v>0</v>
      </c>
      <c r="S40" s="116"/>
      <c r="T40" s="116"/>
      <c r="U40" s="116"/>
      <c r="V40" s="116"/>
      <c r="W40" s="116"/>
      <c r="X40" s="116"/>
      <c r="Y40" s="116"/>
      <c r="Z40" s="116"/>
    </row>
    <row r="41" spans="1:26" ht="15.75" customHeight="1">
      <c r="A41" s="211"/>
      <c r="B41" s="211"/>
      <c r="C41" s="175"/>
      <c r="D41" s="175"/>
      <c r="E41" s="175"/>
      <c r="F41" s="235"/>
      <c r="G41" s="235"/>
      <c r="H41" s="235"/>
      <c r="I41" s="235"/>
      <c r="J41" s="235"/>
      <c r="K41" s="175"/>
      <c r="L41" s="235"/>
      <c r="M41" s="235"/>
      <c r="N41" s="235"/>
      <c r="O41" s="235"/>
      <c r="P41" s="235"/>
      <c r="Q41" s="134">
        <f t="shared" si="0"/>
        <v>0</v>
      </c>
      <c r="R41" s="234">
        <f t="shared" si="1"/>
        <v>0</v>
      </c>
      <c r="S41" s="116"/>
      <c r="T41" s="116"/>
      <c r="U41" s="116"/>
      <c r="V41" s="116"/>
      <c r="W41" s="116"/>
      <c r="X41" s="116"/>
      <c r="Y41" s="116"/>
      <c r="Z41" s="116"/>
    </row>
    <row r="42" spans="1:26" ht="15.75" customHeight="1">
      <c r="A42" s="211"/>
      <c r="B42" s="211"/>
      <c r="C42" s="175"/>
      <c r="D42" s="175"/>
      <c r="E42" s="175"/>
      <c r="F42" s="235"/>
      <c r="G42" s="235"/>
      <c r="H42" s="235"/>
      <c r="I42" s="235"/>
      <c r="J42" s="235"/>
      <c r="K42" s="175"/>
      <c r="L42" s="235"/>
      <c r="M42" s="235"/>
      <c r="N42" s="235"/>
      <c r="O42" s="235"/>
      <c r="P42" s="235"/>
      <c r="Q42" s="134">
        <f t="shared" si="0"/>
        <v>0</v>
      </c>
      <c r="R42" s="234">
        <f t="shared" si="1"/>
        <v>0</v>
      </c>
      <c r="S42" s="116"/>
      <c r="T42" s="116"/>
      <c r="U42" s="116"/>
      <c r="V42" s="116"/>
      <c r="W42" s="116"/>
      <c r="X42" s="116"/>
      <c r="Y42" s="116"/>
      <c r="Z42" s="116"/>
    </row>
    <row r="43" spans="1:26" ht="15.75" customHeight="1">
      <c r="A43" s="211"/>
      <c r="B43" s="211"/>
      <c r="C43" s="175"/>
      <c r="D43" s="175"/>
      <c r="E43" s="175"/>
      <c r="F43" s="235"/>
      <c r="G43" s="235"/>
      <c r="H43" s="235"/>
      <c r="I43" s="235"/>
      <c r="J43" s="235"/>
      <c r="K43" s="175"/>
      <c r="L43" s="235"/>
      <c r="M43" s="235"/>
      <c r="N43" s="235"/>
      <c r="O43" s="235"/>
      <c r="P43" s="235"/>
      <c r="Q43" s="134">
        <f t="shared" si="0"/>
        <v>0</v>
      </c>
      <c r="R43" s="234">
        <f t="shared" si="1"/>
        <v>0</v>
      </c>
      <c r="S43" s="116"/>
      <c r="T43" s="116"/>
      <c r="U43" s="116"/>
      <c r="V43" s="116"/>
      <c r="W43" s="116"/>
      <c r="X43" s="116"/>
      <c r="Y43" s="116"/>
      <c r="Z43" s="116"/>
    </row>
    <row r="44" spans="1:26" ht="15.75" customHeight="1">
      <c r="A44" s="211"/>
      <c r="B44" s="211"/>
      <c r="C44" s="175"/>
      <c r="D44" s="175"/>
      <c r="E44" s="175"/>
      <c r="F44" s="235"/>
      <c r="G44" s="235"/>
      <c r="H44" s="235"/>
      <c r="I44" s="235"/>
      <c r="J44" s="235"/>
      <c r="K44" s="175"/>
      <c r="L44" s="235"/>
      <c r="M44" s="235"/>
      <c r="N44" s="235"/>
      <c r="O44" s="235"/>
      <c r="P44" s="235"/>
      <c r="Q44" s="134">
        <f t="shared" si="0"/>
        <v>0</v>
      </c>
      <c r="R44" s="234">
        <f t="shared" si="1"/>
        <v>0</v>
      </c>
      <c r="S44" s="116"/>
      <c r="T44" s="116"/>
      <c r="U44" s="116"/>
      <c r="V44" s="116"/>
      <c r="W44" s="116"/>
      <c r="X44" s="116"/>
      <c r="Y44" s="116"/>
      <c r="Z44" s="116"/>
    </row>
    <row r="45" spans="1:26" ht="15.75" customHeight="1">
      <c r="A45" s="211"/>
      <c r="B45" s="211"/>
      <c r="C45" s="175"/>
      <c r="D45" s="175"/>
      <c r="E45" s="175"/>
      <c r="F45" s="235"/>
      <c r="G45" s="235"/>
      <c r="H45" s="235"/>
      <c r="I45" s="235"/>
      <c r="J45" s="235"/>
      <c r="K45" s="175"/>
      <c r="L45" s="235"/>
      <c r="M45" s="235"/>
      <c r="N45" s="235"/>
      <c r="O45" s="235"/>
      <c r="P45" s="235"/>
      <c r="Q45" s="134">
        <f t="shared" si="0"/>
        <v>0</v>
      </c>
      <c r="R45" s="234">
        <f t="shared" si="1"/>
        <v>0</v>
      </c>
      <c r="S45" s="116"/>
      <c r="T45" s="116"/>
      <c r="U45" s="116"/>
      <c r="V45" s="116"/>
      <c r="W45" s="116"/>
      <c r="X45" s="116"/>
      <c r="Y45" s="116"/>
      <c r="Z45" s="116"/>
    </row>
    <row r="46" spans="1:26" ht="15.75" customHeight="1">
      <c r="A46" s="211"/>
      <c r="B46" s="211"/>
      <c r="C46" s="175"/>
      <c r="D46" s="175"/>
      <c r="E46" s="175"/>
      <c r="F46" s="235"/>
      <c r="G46" s="235"/>
      <c r="H46" s="235"/>
      <c r="I46" s="235"/>
      <c r="J46" s="235"/>
      <c r="K46" s="175"/>
      <c r="L46" s="235"/>
      <c r="M46" s="235"/>
      <c r="N46" s="235"/>
      <c r="O46" s="235"/>
      <c r="P46" s="235"/>
      <c r="Q46" s="134">
        <f t="shared" si="0"/>
        <v>0</v>
      </c>
      <c r="R46" s="234">
        <f t="shared" si="1"/>
        <v>0</v>
      </c>
      <c r="S46" s="116"/>
      <c r="T46" s="116"/>
      <c r="U46" s="116"/>
      <c r="V46" s="116"/>
      <c r="W46" s="116"/>
      <c r="X46" s="116"/>
      <c r="Y46" s="116"/>
      <c r="Z46" s="116"/>
    </row>
    <row r="47" spans="1:26" ht="15.75" customHeight="1">
      <c r="A47" s="237" t="s">
        <v>174</v>
      </c>
      <c r="B47" s="238"/>
      <c r="C47" s="239">
        <f t="shared" ref="C47:R47" si="2">SUM(C6:C46)</f>
        <v>0</v>
      </c>
      <c r="D47" s="239">
        <f t="shared" si="2"/>
        <v>0</v>
      </c>
      <c r="E47" s="239">
        <f t="shared" si="2"/>
        <v>0</v>
      </c>
      <c r="F47" s="239">
        <f t="shared" si="2"/>
        <v>0</v>
      </c>
      <c r="G47" s="239">
        <f t="shared" si="2"/>
        <v>0</v>
      </c>
      <c r="H47" s="239">
        <f t="shared" si="2"/>
        <v>0</v>
      </c>
      <c r="I47" s="239">
        <f t="shared" si="2"/>
        <v>0</v>
      </c>
      <c r="J47" s="239">
        <f t="shared" si="2"/>
        <v>0</v>
      </c>
      <c r="K47" s="239">
        <f t="shared" si="2"/>
        <v>0</v>
      </c>
      <c r="L47" s="239">
        <f t="shared" si="2"/>
        <v>0</v>
      </c>
      <c r="M47" s="239">
        <f t="shared" si="2"/>
        <v>0</v>
      </c>
      <c r="N47" s="239">
        <f t="shared" si="2"/>
        <v>0</v>
      </c>
      <c r="O47" s="239">
        <f t="shared" si="2"/>
        <v>0</v>
      </c>
      <c r="P47" s="239">
        <f t="shared" si="2"/>
        <v>0</v>
      </c>
      <c r="Q47" s="239">
        <f t="shared" si="2"/>
        <v>0</v>
      </c>
      <c r="R47" s="239">
        <f t="shared" si="2"/>
        <v>0</v>
      </c>
      <c r="S47" s="116"/>
      <c r="T47" s="116"/>
      <c r="U47" s="116"/>
      <c r="V47" s="116"/>
      <c r="W47" s="116"/>
      <c r="X47" s="116"/>
      <c r="Y47" s="116"/>
      <c r="Z47" s="116"/>
    </row>
    <row r="48" spans="1:26"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75" customHeight="1">
      <c r="A51" s="145" t="s">
        <v>175</v>
      </c>
      <c r="B51" s="146"/>
      <c r="C51" s="146"/>
      <c r="D51" s="146"/>
      <c r="E51" s="146"/>
      <c r="F51" s="146"/>
      <c r="G51" s="146"/>
      <c r="H51" s="146"/>
      <c r="I51" s="146"/>
      <c r="J51" s="146"/>
      <c r="K51" s="146"/>
      <c r="L51" s="14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16"/>
      <c r="B53" s="116"/>
      <c r="C53" s="455" t="s">
        <v>198</v>
      </c>
      <c r="D53" s="352"/>
      <c r="E53" s="460" t="s">
        <v>191</v>
      </c>
      <c r="F53" s="402"/>
      <c r="G53" s="456" t="s">
        <v>192</v>
      </c>
      <c r="H53" s="352"/>
      <c r="I53" s="456" t="s">
        <v>193</v>
      </c>
      <c r="J53" s="352"/>
      <c r="K53" s="456" t="s">
        <v>194</v>
      </c>
      <c r="L53" s="352"/>
      <c r="M53" s="456" t="s">
        <v>195</v>
      </c>
      <c r="N53" s="352"/>
      <c r="O53" s="456" t="s">
        <v>196</v>
      </c>
      <c r="P53" s="352"/>
      <c r="Q53" s="456"/>
      <c r="R53" s="352"/>
      <c r="S53" s="116"/>
      <c r="T53" s="116"/>
      <c r="U53" s="116"/>
      <c r="V53" s="116"/>
      <c r="W53" s="116"/>
      <c r="X53" s="116"/>
      <c r="Y53" s="116"/>
      <c r="Z53" s="116"/>
    </row>
    <row r="54" spans="1:26" ht="15.75" customHeight="1">
      <c r="A54" s="459" t="s">
        <v>211</v>
      </c>
      <c r="B54" s="448"/>
      <c r="C54" s="240"/>
      <c r="D54" s="240"/>
      <c r="E54" s="458">
        <f>'A. ALIADOS'!B7</f>
        <v>0</v>
      </c>
      <c r="F54" s="352"/>
      <c r="G54" s="458">
        <f>'A. ALIADOS'!B8</f>
        <v>0</v>
      </c>
      <c r="H54" s="352"/>
      <c r="I54" s="458">
        <f>'A. ALIADOS'!B9</f>
        <v>0</v>
      </c>
      <c r="J54" s="352"/>
      <c r="K54" s="458">
        <f>'A. ALIADOS'!B10</f>
        <v>0</v>
      </c>
      <c r="L54" s="352"/>
      <c r="M54" s="458">
        <f>'A. ALIADOS'!B11</f>
        <v>0</v>
      </c>
      <c r="N54" s="352"/>
      <c r="O54" s="458">
        <f>'A. ALIADOS'!B12</f>
        <v>0</v>
      </c>
      <c r="P54" s="352"/>
      <c r="Q54" s="455" t="s">
        <v>199</v>
      </c>
      <c r="R54" s="352"/>
      <c r="S54" s="116"/>
      <c r="T54" s="116"/>
      <c r="U54" s="116"/>
      <c r="V54" s="116"/>
      <c r="W54" s="116"/>
      <c r="X54" s="116"/>
      <c r="Y54" s="116"/>
      <c r="Z54" s="116"/>
    </row>
    <row r="55" spans="1:26" ht="15.75" customHeight="1">
      <c r="A55" s="230" t="s">
        <v>88</v>
      </c>
      <c r="B55" s="231" t="s">
        <v>136</v>
      </c>
      <c r="C55" s="232" t="s">
        <v>204</v>
      </c>
      <c r="D55" s="198" t="s">
        <v>207</v>
      </c>
      <c r="E55" s="197" t="s">
        <v>204</v>
      </c>
      <c r="F55" s="198" t="s">
        <v>207</v>
      </c>
      <c r="G55" s="197" t="s">
        <v>204</v>
      </c>
      <c r="H55" s="198" t="s">
        <v>207</v>
      </c>
      <c r="I55" s="197" t="s">
        <v>204</v>
      </c>
      <c r="J55" s="198" t="s">
        <v>207</v>
      </c>
      <c r="K55" s="197" t="s">
        <v>204</v>
      </c>
      <c r="L55" s="198" t="s">
        <v>207</v>
      </c>
      <c r="M55" s="197" t="s">
        <v>204</v>
      </c>
      <c r="N55" s="198" t="s">
        <v>207</v>
      </c>
      <c r="O55" s="197" t="s">
        <v>204</v>
      </c>
      <c r="P55" s="198" t="s">
        <v>207</v>
      </c>
      <c r="Q55" s="197" t="s">
        <v>204</v>
      </c>
      <c r="R55" s="198" t="s">
        <v>207</v>
      </c>
      <c r="S55" s="116"/>
      <c r="T55" s="116"/>
      <c r="U55" s="116"/>
      <c r="V55" s="116"/>
      <c r="W55" s="116"/>
      <c r="X55" s="116"/>
      <c r="Y55" s="116"/>
      <c r="Z55" s="116"/>
    </row>
    <row r="56" spans="1:26" ht="15.75" customHeight="1">
      <c r="A56" s="241">
        <f t="shared" ref="A56:B75" si="3">A6</f>
        <v>0</v>
      </c>
      <c r="B56" s="242">
        <f t="shared" si="3"/>
        <v>0</v>
      </c>
      <c r="C56" s="243">
        <f>C6/'Valor Dolar'!$B$3</f>
        <v>0</v>
      </c>
      <c r="D56" s="170">
        <f>D6/'Valor Dolar'!$B$3</f>
        <v>0</v>
      </c>
      <c r="E56" s="223">
        <f>E6/'Valor Dolar'!$B$3</f>
        <v>0</v>
      </c>
      <c r="F56" s="224">
        <f>F6/'Valor Dolar'!$B$3</f>
        <v>0</v>
      </c>
      <c r="G56" s="225">
        <f>G6/'Valor Dolar'!$B$3</f>
        <v>0</v>
      </c>
      <c r="H56" s="224">
        <f>H6/'Valor Dolar'!$B$3</f>
        <v>0</v>
      </c>
      <c r="I56" s="226">
        <f>I6/'Valor Dolar'!$B$3</f>
        <v>0</v>
      </c>
      <c r="J56" s="224">
        <f>J6/'Valor Dolar'!$B$3</f>
        <v>0</v>
      </c>
      <c r="K56" s="223">
        <f>K6/'Valor Dolar'!$B$3</f>
        <v>0</v>
      </c>
      <c r="L56" s="224"/>
      <c r="M56" s="225">
        <f>M6/'Valor Dolar'!$B$3</f>
        <v>0</v>
      </c>
      <c r="N56" s="224">
        <f>N6/'Valor Dolar'!$B$3</f>
        <v>0</v>
      </c>
      <c r="O56" s="226">
        <f>O6/'Valor Dolar'!$B$3</f>
        <v>0</v>
      </c>
      <c r="P56" s="224">
        <f>P6/'Valor Dolar'!$B$3</f>
        <v>0</v>
      </c>
      <c r="Q56" s="208">
        <f t="shared" ref="Q56:Q96" si="4">C56+E56+G56+I56+K56+M56+O56</f>
        <v>0</v>
      </c>
      <c r="R56" s="209">
        <f t="shared" ref="R56:R96" si="5">D56+F56+H56+J56+L56+N56+P56</f>
        <v>0</v>
      </c>
      <c r="S56" s="116"/>
      <c r="T56" s="116"/>
      <c r="U56" s="116"/>
      <c r="V56" s="116"/>
      <c r="W56" s="116"/>
      <c r="X56" s="116"/>
      <c r="Y56" s="116"/>
      <c r="Z56" s="116"/>
    </row>
    <row r="57" spans="1:26" ht="15.75" customHeight="1">
      <c r="A57" s="244">
        <f t="shared" si="3"/>
        <v>0</v>
      </c>
      <c r="B57" s="245">
        <f t="shared" si="3"/>
        <v>0</v>
      </c>
      <c r="C57" s="243">
        <f>C7/'Valor Dolar'!$B$3</f>
        <v>0</v>
      </c>
      <c r="D57" s="170">
        <f>D7/'Valor Dolar'!$B$3</f>
        <v>0</v>
      </c>
      <c r="E57" s="223">
        <f>E7/'Valor Dolar'!$B$3</f>
        <v>0</v>
      </c>
      <c r="F57" s="224">
        <f>F7/'Valor Dolar'!$B$3</f>
        <v>0</v>
      </c>
      <c r="G57" s="225">
        <f>G7/'Valor Dolar'!$B$3</f>
        <v>0</v>
      </c>
      <c r="H57" s="224">
        <f>H7/'Valor Dolar'!$B$3</f>
        <v>0</v>
      </c>
      <c r="I57" s="226">
        <f>I7/'Valor Dolar'!$B$3</f>
        <v>0</v>
      </c>
      <c r="J57" s="224">
        <f>J7/'Valor Dolar'!$B$3</f>
        <v>0</v>
      </c>
      <c r="K57" s="223">
        <f>K7/'Valor Dolar'!$B$3</f>
        <v>0</v>
      </c>
      <c r="L57" s="224"/>
      <c r="M57" s="225">
        <f>M7/'Valor Dolar'!$B$3</f>
        <v>0</v>
      </c>
      <c r="N57" s="224">
        <f>N7/'Valor Dolar'!$B$3</f>
        <v>0</v>
      </c>
      <c r="O57" s="226">
        <f>O7/'Valor Dolar'!$B$3</f>
        <v>0</v>
      </c>
      <c r="P57" s="224">
        <f>P7/'Valor Dolar'!$B$3</f>
        <v>0</v>
      </c>
      <c r="Q57" s="208">
        <f t="shared" si="4"/>
        <v>0</v>
      </c>
      <c r="R57" s="209">
        <f t="shared" si="5"/>
        <v>0</v>
      </c>
      <c r="S57" s="116"/>
      <c r="T57" s="116"/>
      <c r="U57" s="116"/>
      <c r="V57" s="116"/>
      <c r="W57" s="116"/>
      <c r="X57" s="116"/>
      <c r="Y57" s="116"/>
      <c r="Z57" s="116"/>
    </row>
    <row r="58" spans="1:26" ht="15.75" customHeight="1">
      <c r="A58" s="244">
        <f t="shared" si="3"/>
        <v>0</v>
      </c>
      <c r="B58" s="245">
        <f t="shared" si="3"/>
        <v>0</v>
      </c>
      <c r="C58" s="243">
        <f>C8/'Valor Dolar'!$B$3</f>
        <v>0</v>
      </c>
      <c r="D58" s="170">
        <f>D8/'Valor Dolar'!$B$3</f>
        <v>0</v>
      </c>
      <c r="E58" s="223">
        <f>E8/'Valor Dolar'!$B$3</f>
        <v>0</v>
      </c>
      <c r="F58" s="224">
        <f>F8/'Valor Dolar'!$B$3</f>
        <v>0</v>
      </c>
      <c r="G58" s="225">
        <f>G8/'Valor Dolar'!$B$3</f>
        <v>0</v>
      </c>
      <c r="H58" s="224">
        <f>H8/'Valor Dolar'!$B$3</f>
        <v>0</v>
      </c>
      <c r="I58" s="226">
        <f>I8/'Valor Dolar'!$B$3</f>
        <v>0</v>
      </c>
      <c r="J58" s="224">
        <f>J8/'Valor Dolar'!$B$3</f>
        <v>0</v>
      </c>
      <c r="K58" s="223">
        <f>K8/'Valor Dolar'!$B$3</f>
        <v>0</v>
      </c>
      <c r="L58" s="224"/>
      <c r="M58" s="225">
        <f>M8/'Valor Dolar'!$B$3</f>
        <v>0</v>
      </c>
      <c r="N58" s="224">
        <f>N8/'Valor Dolar'!$B$3</f>
        <v>0</v>
      </c>
      <c r="O58" s="226">
        <f>O8/'Valor Dolar'!$B$3</f>
        <v>0</v>
      </c>
      <c r="P58" s="224">
        <f>P8/'Valor Dolar'!$B$3</f>
        <v>0</v>
      </c>
      <c r="Q58" s="208">
        <f t="shared" si="4"/>
        <v>0</v>
      </c>
      <c r="R58" s="209">
        <f t="shared" si="5"/>
        <v>0</v>
      </c>
      <c r="S58" s="116"/>
      <c r="T58" s="116"/>
      <c r="U58" s="116"/>
      <c r="V58" s="116"/>
      <c r="W58" s="116"/>
      <c r="X58" s="116"/>
      <c r="Y58" s="116"/>
      <c r="Z58" s="116"/>
    </row>
    <row r="59" spans="1:26" ht="15.75" customHeight="1">
      <c r="A59" s="244">
        <f t="shared" si="3"/>
        <v>0</v>
      </c>
      <c r="B59" s="245">
        <f t="shared" si="3"/>
        <v>0</v>
      </c>
      <c r="C59" s="243">
        <f>C9/'Valor Dolar'!$B$3</f>
        <v>0</v>
      </c>
      <c r="D59" s="170">
        <f>D9/'Valor Dolar'!$B$3</f>
        <v>0</v>
      </c>
      <c r="E59" s="223">
        <f>E9/'Valor Dolar'!$B$3</f>
        <v>0</v>
      </c>
      <c r="F59" s="224">
        <f>F9/'Valor Dolar'!$B$3</f>
        <v>0</v>
      </c>
      <c r="G59" s="225">
        <f>G9/'Valor Dolar'!$B$3</f>
        <v>0</v>
      </c>
      <c r="H59" s="224">
        <f>H9/'Valor Dolar'!$B$3</f>
        <v>0</v>
      </c>
      <c r="I59" s="226">
        <f>I9/'Valor Dolar'!$B$3</f>
        <v>0</v>
      </c>
      <c r="J59" s="224">
        <f>J9/'Valor Dolar'!$B$3</f>
        <v>0</v>
      </c>
      <c r="K59" s="223">
        <f>K9/'Valor Dolar'!$B$3</f>
        <v>0</v>
      </c>
      <c r="L59" s="224"/>
      <c r="M59" s="225">
        <f>M9/'Valor Dolar'!$B$3</f>
        <v>0</v>
      </c>
      <c r="N59" s="224">
        <f>N9/'Valor Dolar'!$B$3</f>
        <v>0</v>
      </c>
      <c r="O59" s="226">
        <f>O9/'Valor Dolar'!$B$3</f>
        <v>0</v>
      </c>
      <c r="P59" s="224">
        <f>P9/'Valor Dolar'!$B$3</f>
        <v>0</v>
      </c>
      <c r="Q59" s="208">
        <f t="shared" si="4"/>
        <v>0</v>
      </c>
      <c r="R59" s="209">
        <f t="shared" si="5"/>
        <v>0</v>
      </c>
      <c r="S59" s="116"/>
      <c r="T59" s="116"/>
      <c r="U59" s="116"/>
      <c r="V59" s="116"/>
      <c r="W59" s="116"/>
      <c r="X59" s="116"/>
      <c r="Y59" s="116"/>
      <c r="Z59" s="116"/>
    </row>
    <row r="60" spans="1:26" ht="15.75" customHeight="1">
      <c r="A60" s="244">
        <f t="shared" si="3"/>
        <v>0</v>
      </c>
      <c r="B60" s="245">
        <f t="shared" si="3"/>
        <v>0</v>
      </c>
      <c r="C60" s="243">
        <f>C10/'Valor Dolar'!$B$3</f>
        <v>0</v>
      </c>
      <c r="D60" s="170">
        <f>D10/'Valor Dolar'!$B$3</f>
        <v>0</v>
      </c>
      <c r="E60" s="223">
        <f>E10/'Valor Dolar'!$B$3</f>
        <v>0</v>
      </c>
      <c r="F60" s="224">
        <f>F10/'Valor Dolar'!$B$3</f>
        <v>0</v>
      </c>
      <c r="G60" s="225">
        <f>G10/'Valor Dolar'!$B$3</f>
        <v>0</v>
      </c>
      <c r="H60" s="224">
        <f>H10/'Valor Dolar'!$B$3</f>
        <v>0</v>
      </c>
      <c r="I60" s="226">
        <f>I10/'Valor Dolar'!$B$3</f>
        <v>0</v>
      </c>
      <c r="J60" s="224">
        <f>J10/'Valor Dolar'!$B$3</f>
        <v>0</v>
      </c>
      <c r="K60" s="223">
        <f>K10/'Valor Dolar'!$B$3</f>
        <v>0</v>
      </c>
      <c r="L60" s="224"/>
      <c r="M60" s="225">
        <f>M10/'Valor Dolar'!$B$3</f>
        <v>0</v>
      </c>
      <c r="N60" s="224">
        <f>N10/'Valor Dolar'!$B$3</f>
        <v>0</v>
      </c>
      <c r="O60" s="226">
        <f>O10/'Valor Dolar'!$B$3</f>
        <v>0</v>
      </c>
      <c r="P60" s="224">
        <f>P10/'Valor Dolar'!$B$3</f>
        <v>0</v>
      </c>
      <c r="Q60" s="208">
        <f t="shared" si="4"/>
        <v>0</v>
      </c>
      <c r="R60" s="209">
        <f t="shared" si="5"/>
        <v>0</v>
      </c>
      <c r="S60" s="116"/>
      <c r="T60" s="116"/>
      <c r="U60" s="116"/>
      <c r="V60" s="116"/>
      <c r="W60" s="116"/>
      <c r="X60" s="116"/>
      <c r="Y60" s="116"/>
      <c r="Z60" s="116"/>
    </row>
    <row r="61" spans="1:26" ht="15.75" customHeight="1">
      <c r="A61" s="244">
        <f t="shared" si="3"/>
        <v>0</v>
      </c>
      <c r="B61" s="245">
        <f t="shared" si="3"/>
        <v>0</v>
      </c>
      <c r="C61" s="243">
        <f>C11/'Valor Dolar'!$B$3</f>
        <v>0</v>
      </c>
      <c r="D61" s="170">
        <f>D11/'Valor Dolar'!$B$3</f>
        <v>0</v>
      </c>
      <c r="E61" s="223">
        <f>E11/'Valor Dolar'!$B$3</f>
        <v>0</v>
      </c>
      <c r="F61" s="224">
        <f>F11/'Valor Dolar'!$B$3</f>
        <v>0</v>
      </c>
      <c r="G61" s="225">
        <f>G11/'Valor Dolar'!$B$3</f>
        <v>0</v>
      </c>
      <c r="H61" s="224">
        <f>H11/'Valor Dolar'!$B$3</f>
        <v>0</v>
      </c>
      <c r="I61" s="226">
        <f>I11/'Valor Dolar'!$B$3</f>
        <v>0</v>
      </c>
      <c r="J61" s="224">
        <f>J11/'Valor Dolar'!$B$3</f>
        <v>0</v>
      </c>
      <c r="K61" s="223">
        <f>K11/'Valor Dolar'!$B$3</f>
        <v>0</v>
      </c>
      <c r="L61" s="224"/>
      <c r="M61" s="225">
        <f>M11/'Valor Dolar'!$B$3</f>
        <v>0</v>
      </c>
      <c r="N61" s="224">
        <f>N11/'Valor Dolar'!$B$3</f>
        <v>0</v>
      </c>
      <c r="O61" s="226">
        <f>O11/'Valor Dolar'!$B$3</f>
        <v>0</v>
      </c>
      <c r="P61" s="224">
        <f>P11/'Valor Dolar'!$B$3</f>
        <v>0</v>
      </c>
      <c r="Q61" s="208">
        <f t="shared" si="4"/>
        <v>0</v>
      </c>
      <c r="R61" s="209">
        <f t="shared" si="5"/>
        <v>0</v>
      </c>
      <c r="S61" s="116"/>
      <c r="T61" s="116"/>
      <c r="U61" s="116"/>
      <c r="V61" s="116"/>
      <c r="W61" s="116"/>
      <c r="X61" s="116"/>
      <c r="Y61" s="116"/>
      <c r="Z61" s="116"/>
    </row>
    <row r="62" spans="1:26" ht="15.75" customHeight="1">
      <c r="A62" s="244">
        <f t="shared" si="3"/>
        <v>0</v>
      </c>
      <c r="B62" s="245">
        <f t="shared" si="3"/>
        <v>0</v>
      </c>
      <c r="C62" s="243">
        <f>C12/'Valor Dolar'!$B$3</f>
        <v>0</v>
      </c>
      <c r="D62" s="170">
        <f>D12/'Valor Dolar'!$B$3</f>
        <v>0</v>
      </c>
      <c r="E62" s="223">
        <f>E12/'Valor Dolar'!$B$3</f>
        <v>0</v>
      </c>
      <c r="F62" s="224">
        <f>F12/'Valor Dolar'!$B$3</f>
        <v>0</v>
      </c>
      <c r="G62" s="225">
        <f>G12/'Valor Dolar'!$B$3</f>
        <v>0</v>
      </c>
      <c r="H62" s="224">
        <f>H12/'Valor Dolar'!$B$3</f>
        <v>0</v>
      </c>
      <c r="I62" s="226">
        <f>I12/'Valor Dolar'!$B$3</f>
        <v>0</v>
      </c>
      <c r="J62" s="224">
        <f>J12/'Valor Dolar'!$B$3</f>
        <v>0</v>
      </c>
      <c r="K62" s="223">
        <f>K12/'Valor Dolar'!$B$3</f>
        <v>0</v>
      </c>
      <c r="L62" s="224"/>
      <c r="M62" s="225">
        <f>M12/'Valor Dolar'!$B$3</f>
        <v>0</v>
      </c>
      <c r="N62" s="224">
        <f>N12/'Valor Dolar'!$B$3</f>
        <v>0</v>
      </c>
      <c r="O62" s="226">
        <f>O12/'Valor Dolar'!$B$3</f>
        <v>0</v>
      </c>
      <c r="P62" s="224">
        <f>P12/'Valor Dolar'!$B$3</f>
        <v>0</v>
      </c>
      <c r="Q62" s="208">
        <f t="shared" si="4"/>
        <v>0</v>
      </c>
      <c r="R62" s="209">
        <f t="shared" si="5"/>
        <v>0</v>
      </c>
      <c r="S62" s="116"/>
      <c r="T62" s="116"/>
      <c r="U62" s="116"/>
      <c r="V62" s="116"/>
      <c r="W62" s="116"/>
      <c r="X62" s="116"/>
      <c r="Y62" s="116"/>
      <c r="Z62" s="116"/>
    </row>
    <row r="63" spans="1:26" ht="15.75" customHeight="1">
      <c r="A63" s="244">
        <f t="shared" si="3"/>
        <v>0</v>
      </c>
      <c r="B63" s="245">
        <f t="shared" si="3"/>
        <v>0</v>
      </c>
      <c r="C63" s="243">
        <f>C13/'Valor Dolar'!$B$3</f>
        <v>0</v>
      </c>
      <c r="D63" s="170">
        <f>D13/'Valor Dolar'!$B$3</f>
        <v>0</v>
      </c>
      <c r="E63" s="223">
        <f>E13/'Valor Dolar'!$B$3</f>
        <v>0</v>
      </c>
      <c r="F63" s="224">
        <f>F13/'Valor Dolar'!$B$3</f>
        <v>0</v>
      </c>
      <c r="G63" s="225">
        <f>G13/'Valor Dolar'!$B$3</f>
        <v>0</v>
      </c>
      <c r="H63" s="224">
        <f>H13/'Valor Dolar'!$B$3</f>
        <v>0</v>
      </c>
      <c r="I63" s="226">
        <f>I13/'Valor Dolar'!$B$3</f>
        <v>0</v>
      </c>
      <c r="J63" s="224">
        <f>J13/'Valor Dolar'!$B$3</f>
        <v>0</v>
      </c>
      <c r="K63" s="223">
        <f>K13/'Valor Dolar'!$B$3</f>
        <v>0</v>
      </c>
      <c r="L63" s="224"/>
      <c r="M63" s="225">
        <f>M13/'Valor Dolar'!$B$3</f>
        <v>0</v>
      </c>
      <c r="N63" s="224">
        <f>N13/'Valor Dolar'!$B$3</f>
        <v>0</v>
      </c>
      <c r="O63" s="226">
        <f>O13/'Valor Dolar'!$B$3</f>
        <v>0</v>
      </c>
      <c r="P63" s="224">
        <f>P13/'Valor Dolar'!$B$3</f>
        <v>0</v>
      </c>
      <c r="Q63" s="208">
        <f t="shared" si="4"/>
        <v>0</v>
      </c>
      <c r="R63" s="209">
        <f t="shared" si="5"/>
        <v>0</v>
      </c>
      <c r="S63" s="116"/>
      <c r="T63" s="116"/>
      <c r="U63" s="116"/>
      <c r="V63" s="116"/>
      <c r="W63" s="116"/>
      <c r="X63" s="116"/>
      <c r="Y63" s="116"/>
      <c r="Z63" s="116"/>
    </row>
    <row r="64" spans="1:26" ht="15.75" customHeight="1">
      <c r="A64" s="244">
        <f t="shared" si="3"/>
        <v>0</v>
      </c>
      <c r="B64" s="245">
        <f t="shared" si="3"/>
        <v>0</v>
      </c>
      <c r="C64" s="243">
        <f>C14/'Valor Dolar'!$B$3</f>
        <v>0</v>
      </c>
      <c r="D64" s="170">
        <f>D14/'Valor Dolar'!$B$3</f>
        <v>0</v>
      </c>
      <c r="E64" s="223">
        <f>E14/'Valor Dolar'!$B$3</f>
        <v>0</v>
      </c>
      <c r="F64" s="224">
        <f>F14/'Valor Dolar'!$B$3</f>
        <v>0</v>
      </c>
      <c r="G64" s="225">
        <f>G14/'Valor Dolar'!$B$3</f>
        <v>0</v>
      </c>
      <c r="H64" s="224">
        <f>H14/'Valor Dolar'!$B$3</f>
        <v>0</v>
      </c>
      <c r="I64" s="226">
        <f>I14/'Valor Dolar'!$B$3</f>
        <v>0</v>
      </c>
      <c r="J64" s="224">
        <f>J14/'Valor Dolar'!$B$3</f>
        <v>0</v>
      </c>
      <c r="K64" s="223">
        <f>K14/'Valor Dolar'!$B$3</f>
        <v>0</v>
      </c>
      <c r="L64" s="224"/>
      <c r="M64" s="225">
        <f>M14/'Valor Dolar'!$B$3</f>
        <v>0</v>
      </c>
      <c r="N64" s="224">
        <f>N14/'Valor Dolar'!$B$3</f>
        <v>0</v>
      </c>
      <c r="O64" s="226">
        <f>O14/'Valor Dolar'!$B$3</f>
        <v>0</v>
      </c>
      <c r="P64" s="224">
        <f>P14/'Valor Dolar'!$B$3</f>
        <v>0</v>
      </c>
      <c r="Q64" s="208">
        <f t="shared" si="4"/>
        <v>0</v>
      </c>
      <c r="R64" s="209">
        <f t="shared" si="5"/>
        <v>0</v>
      </c>
      <c r="S64" s="116"/>
      <c r="T64" s="116"/>
      <c r="U64" s="116"/>
      <c r="V64" s="116"/>
      <c r="W64" s="116"/>
      <c r="X64" s="116"/>
      <c r="Y64" s="116"/>
      <c r="Z64" s="116"/>
    </row>
    <row r="65" spans="1:26" ht="15.75" customHeight="1">
      <c r="A65" s="244">
        <f t="shared" si="3"/>
        <v>0</v>
      </c>
      <c r="B65" s="245">
        <f t="shared" si="3"/>
        <v>0</v>
      </c>
      <c r="C65" s="243">
        <f>C15/'Valor Dolar'!$B$3</f>
        <v>0</v>
      </c>
      <c r="D65" s="170">
        <f>D15/'Valor Dolar'!$B$3</f>
        <v>0</v>
      </c>
      <c r="E65" s="223">
        <f>E15/'Valor Dolar'!$B$3</f>
        <v>0</v>
      </c>
      <c r="F65" s="224">
        <f>F15/'Valor Dolar'!$B$3</f>
        <v>0</v>
      </c>
      <c r="G65" s="225">
        <f>G15/'Valor Dolar'!$B$3</f>
        <v>0</v>
      </c>
      <c r="H65" s="224">
        <f>H15/'Valor Dolar'!$B$3</f>
        <v>0</v>
      </c>
      <c r="I65" s="226">
        <f>I15/'Valor Dolar'!$B$3</f>
        <v>0</v>
      </c>
      <c r="J65" s="224">
        <f>J15/'Valor Dolar'!$B$3</f>
        <v>0</v>
      </c>
      <c r="K65" s="223">
        <f>K15/'Valor Dolar'!$B$3</f>
        <v>0</v>
      </c>
      <c r="L65" s="224"/>
      <c r="M65" s="225">
        <f>M15/'Valor Dolar'!$B$3</f>
        <v>0</v>
      </c>
      <c r="N65" s="224">
        <f>N15/'Valor Dolar'!$B$3</f>
        <v>0</v>
      </c>
      <c r="O65" s="226">
        <f>O15/'Valor Dolar'!$B$3</f>
        <v>0</v>
      </c>
      <c r="P65" s="224">
        <f>P15/'Valor Dolar'!$B$3</f>
        <v>0</v>
      </c>
      <c r="Q65" s="208">
        <f t="shared" si="4"/>
        <v>0</v>
      </c>
      <c r="R65" s="209">
        <f t="shared" si="5"/>
        <v>0</v>
      </c>
      <c r="S65" s="116"/>
      <c r="T65" s="116"/>
      <c r="U65" s="116"/>
      <c r="V65" s="116"/>
      <c r="W65" s="116"/>
      <c r="X65" s="116"/>
      <c r="Y65" s="116"/>
      <c r="Z65" s="116"/>
    </row>
    <row r="66" spans="1:26" ht="15.75" customHeight="1">
      <c r="A66" s="244">
        <f t="shared" si="3"/>
        <v>0</v>
      </c>
      <c r="B66" s="245">
        <f t="shared" si="3"/>
        <v>0</v>
      </c>
      <c r="C66" s="243">
        <f>C16/'Valor Dolar'!$B$3</f>
        <v>0</v>
      </c>
      <c r="D66" s="170">
        <f>D16/'Valor Dolar'!$B$3</f>
        <v>0</v>
      </c>
      <c r="E66" s="223">
        <f>E16/'Valor Dolar'!$B$3</f>
        <v>0</v>
      </c>
      <c r="F66" s="224">
        <f>F16/'Valor Dolar'!$B$3</f>
        <v>0</v>
      </c>
      <c r="G66" s="225">
        <f>G16/'Valor Dolar'!$B$3</f>
        <v>0</v>
      </c>
      <c r="H66" s="224">
        <f>H16/'Valor Dolar'!$B$3</f>
        <v>0</v>
      </c>
      <c r="I66" s="226">
        <f>I16/'Valor Dolar'!$B$3</f>
        <v>0</v>
      </c>
      <c r="J66" s="224">
        <f>J16/'Valor Dolar'!$B$3</f>
        <v>0</v>
      </c>
      <c r="K66" s="223">
        <f>K16/'Valor Dolar'!$B$3</f>
        <v>0</v>
      </c>
      <c r="L66" s="224"/>
      <c r="M66" s="225">
        <f>M16/'Valor Dolar'!$B$3</f>
        <v>0</v>
      </c>
      <c r="N66" s="224">
        <f>N16/'Valor Dolar'!$B$3</f>
        <v>0</v>
      </c>
      <c r="O66" s="226">
        <f>O16/'Valor Dolar'!$B$3</f>
        <v>0</v>
      </c>
      <c r="P66" s="224">
        <f>P16/'Valor Dolar'!$B$3</f>
        <v>0</v>
      </c>
      <c r="Q66" s="208">
        <f t="shared" si="4"/>
        <v>0</v>
      </c>
      <c r="R66" s="209">
        <f t="shared" si="5"/>
        <v>0</v>
      </c>
      <c r="S66" s="116"/>
      <c r="T66" s="116"/>
      <c r="U66" s="116"/>
      <c r="V66" s="116"/>
      <c r="W66" s="116"/>
      <c r="X66" s="116"/>
      <c r="Y66" s="116"/>
      <c r="Z66" s="116"/>
    </row>
    <row r="67" spans="1:26" ht="15.75" customHeight="1">
      <c r="A67" s="244">
        <f t="shared" si="3"/>
        <v>0</v>
      </c>
      <c r="B67" s="245">
        <f t="shared" si="3"/>
        <v>0</v>
      </c>
      <c r="C67" s="243">
        <f>C17/'Valor Dolar'!$B$3</f>
        <v>0</v>
      </c>
      <c r="D67" s="170">
        <f>D17/'Valor Dolar'!$B$3</f>
        <v>0</v>
      </c>
      <c r="E67" s="223">
        <f>E17/'Valor Dolar'!$B$3</f>
        <v>0</v>
      </c>
      <c r="F67" s="224">
        <f>F17/'Valor Dolar'!$B$3</f>
        <v>0</v>
      </c>
      <c r="G67" s="225">
        <f>G17/'Valor Dolar'!$B$3</f>
        <v>0</v>
      </c>
      <c r="H67" s="224">
        <f>H17/'Valor Dolar'!$B$3</f>
        <v>0</v>
      </c>
      <c r="I67" s="226">
        <f>I17/'Valor Dolar'!$B$3</f>
        <v>0</v>
      </c>
      <c r="J67" s="224">
        <f>J17/'Valor Dolar'!$B$3</f>
        <v>0</v>
      </c>
      <c r="K67" s="223">
        <f>K17/'Valor Dolar'!$B$3</f>
        <v>0</v>
      </c>
      <c r="L67" s="224"/>
      <c r="M67" s="225">
        <f>M17/'Valor Dolar'!$B$3</f>
        <v>0</v>
      </c>
      <c r="N67" s="224">
        <f>N17/'Valor Dolar'!$B$3</f>
        <v>0</v>
      </c>
      <c r="O67" s="226">
        <f>O17/'Valor Dolar'!$B$3</f>
        <v>0</v>
      </c>
      <c r="P67" s="224">
        <f>P17/'Valor Dolar'!$B$3</f>
        <v>0</v>
      </c>
      <c r="Q67" s="208">
        <f t="shared" si="4"/>
        <v>0</v>
      </c>
      <c r="R67" s="209">
        <f t="shared" si="5"/>
        <v>0</v>
      </c>
      <c r="S67" s="116"/>
      <c r="T67" s="116"/>
      <c r="U67" s="116"/>
      <c r="V67" s="116"/>
      <c r="W67" s="116"/>
      <c r="X67" s="116"/>
      <c r="Y67" s="116"/>
      <c r="Z67" s="116"/>
    </row>
    <row r="68" spans="1:26" ht="15.75" customHeight="1">
      <c r="A68" s="244">
        <f t="shared" si="3"/>
        <v>0</v>
      </c>
      <c r="B68" s="245">
        <f t="shared" si="3"/>
        <v>0</v>
      </c>
      <c r="C68" s="243">
        <f>C18/'Valor Dolar'!$B$3</f>
        <v>0</v>
      </c>
      <c r="D68" s="170">
        <f>D18/'Valor Dolar'!$B$3</f>
        <v>0</v>
      </c>
      <c r="E68" s="223">
        <f>E18/'Valor Dolar'!$B$3</f>
        <v>0</v>
      </c>
      <c r="F68" s="224">
        <f>F18/'Valor Dolar'!$B$3</f>
        <v>0</v>
      </c>
      <c r="G68" s="225">
        <f>G18/'Valor Dolar'!$B$3</f>
        <v>0</v>
      </c>
      <c r="H68" s="224">
        <f>H18/'Valor Dolar'!$B$3</f>
        <v>0</v>
      </c>
      <c r="I68" s="226">
        <f>I18/'Valor Dolar'!$B$3</f>
        <v>0</v>
      </c>
      <c r="J68" s="224">
        <f>J18/'Valor Dolar'!$B$3</f>
        <v>0</v>
      </c>
      <c r="K68" s="223">
        <f>K18/'Valor Dolar'!$B$3</f>
        <v>0</v>
      </c>
      <c r="L68" s="224"/>
      <c r="M68" s="225">
        <f>M18/'Valor Dolar'!$B$3</f>
        <v>0</v>
      </c>
      <c r="N68" s="224">
        <f>N18/'Valor Dolar'!$B$3</f>
        <v>0</v>
      </c>
      <c r="O68" s="226">
        <f>O18/'Valor Dolar'!$B$3</f>
        <v>0</v>
      </c>
      <c r="P68" s="224">
        <f>P18/'Valor Dolar'!$B$3</f>
        <v>0</v>
      </c>
      <c r="Q68" s="208">
        <f t="shared" si="4"/>
        <v>0</v>
      </c>
      <c r="R68" s="209">
        <f t="shared" si="5"/>
        <v>0</v>
      </c>
      <c r="S68" s="116"/>
      <c r="T68" s="116"/>
      <c r="U68" s="116"/>
      <c r="V68" s="116"/>
      <c r="W68" s="116"/>
      <c r="X68" s="116"/>
      <c r="Y68" s="116"/>
      <c r="Z68" s="116"/>
    </row>
    <row r="69" spans="1:26" ht="15.75" customHeight="1">
      <c r="A69" s="244">
        <f t="shared" si="3"/>
        <v>0</v>
      </c>
      <c r="B69" s="245">
        <f t="shared" si="3"/>
        <v>0</v>
      </c>
      <c r="C69" s="243">
        <f>C19/'Valor Dolar'!$B$3</f>
        <v>0</v>
      </c>
      <c r="D69" s="170">
        <f>D19/'Valor Dolar'!$B$3</f>
        <v>0</v>
      </c>
      <c r="E69" s="223">
        <f>E19/'Valor Dolar'!$B$3</f>
        <v>0</v>
      </c>
      <c r="F69" s="224">
        <f>F19/'Valor Dolar'!$B$3</f>
        <v>0</v>
      </c>
      <c r="G69" s="225">
        <f>G19/'Valor Dolar'!$B$3</f>
        <v>0</v>
      </c>
      <c r="H69" s="224">
        <f>H19/'Valor Dolar'!$B$3</f>
        <v>0</v>
      </c>
      <c r="I69" s="226">
        <f>I19/'Valor Dolar'!$B$3</f>
        <v>0</v>
      </c>
      <c r="J69" s="224">
        <f>J19/'Valor Dolar'!$B$3</f>
        <v>0</v>
      </c>
      <c r="K69" s="223">
        <f>K19/'Valor Dolar'!$B$3</f>
        <v>0</v>
      </c>
      <c r="L69" s="224"/>
      <c r="M69" s="225">
        <f>M19/'Valor Dolar'!$B$3</f>
        <v>0</v>
      </c>
      <c r="N69" s="224">
        <f>N19/'Valor Dolar'!$B$3</f>
        <v>0</v>
      </c>
      <c r="O69" s="226">
        <f>O19/'Valor Dolar'!$B$3</f>
        <v>0</v>
      </c>
      <c r="P69" s="224">
        <f>P19/'Valor Dolar'!$B$3</f>
        <v>0</v>
      </c>
      <c r="Q69" s="208">
        <f t="shared" si="4"/>
        <v>0</v>
      </c>
      <c r="R69" s="209">
        <f t="shared" si="5"/>
        <v>0</v>
      </c>
      <c r="S69" s="116"/>
      <c r="T69" s="116"/>
      <c r="U69" s="116"/>
      <c r="V69" s="116"/>
      <c r="W69" s="116"/>
      <c r="X69" s="116"/>
      <c r="Y69" s="116"/>
      <c r="Z69" s="116"/>
    </row>
    <row r="70" spans="1:26" ht="15.75" customHeight="1">
      <c r="A70" s="244">
        <f t="shared" si="3"/>
        <v>0</v>
      </c>
      <c r="B70" s="245">
        <f t="shared" si="3"/>
        <v>0</v>
      </c>
      <c r="C70" s="243">
        <f>C20/'Valor Dolar'!$B$3</f>
        <v>0</v>
      </c>
      <c r="D70" s="170">
        <f>D20/'Valor Dolar'!$B$3</f>
        <v>0</v>
      </c>
      <c r="E70" s="223">
        <f>E20/'Valor Dolar'!$B$3</f>
        <v>0</v>
      </c>
      <c r="F70" s="224">
        <f>F20/'Valor Dolar'!$B$3</f>
        <v>0</v>
      </c>
      <c r="G70" s="225">
        <f>G20/'Valor Dolar'!$B$3</f>
        <v>0</v>
      </c>
      <c r="H70" s="224">
        <f>H20/'Valor Dolar'!$B$3</f>
        <v>0</v>
      </c>
      <c r="I70" s="226">
        <f>I20/'Valor Dolar'!$B$3</f>
        <v>0</v>
      </c>
      <c r="J70" s="224">
        <f>J20/'Valor Dolar'!$B$3</f>
        <v>0</v>
      </c>
      <c r="K70" s="223">
        <f>K20/'Valor Dolar'!$B$3</f>
        <v>0</v>
      </c>
      <c r="L70" s="224"/>
      <c r="M70" s="225">
        <f>M20/'Valor Dolar'!$B$3</f>
        <v>0</v>
      </c>
      <c r="N70" s="224">
        <f>N20/'Valor Dolar'!$B$3</f>
        <v>0</v>
      </c>
      <c r="O70" s="226">
        <f>O20/'Valor Dolar'!$B$3</f>
        <v>0</v>
      </c>
      <c r="P70" s="224">
        <f>P20/'Valor Dolar'!$B$3</f>
        <v>0</v>
      </c>
      <c r="Q70" s="208">
        <f t="shared" si="4"/>
        <v>0</v>
      </c>
      <c r="R70" s="209">
        <f t="shared" si="5"/>
        <v>0</v>
      </c>
      <c r="S70" s="116"/>
      <c r="T70" s="116"/>
      <c r="U70" s="116"/>
      <c r="V70" s="116"/>
      <c r="W70" s="116"/>
      <c r="X70" s="116"/>
      <c r="Y70" s="116"/>
      <c r="Z70" s="116"/>
    </row>
    <row r="71" spans="1:26" ht="15.75" customHeight="1">
      <c r="A71" s="244">
        <f t="shared" si="3"/>
        <v>0</v>
      </c>
      <c r="B71" s="245">
        <f t="shared" si="3"/>
        <v>0</v>
      </c>
      <c r="C71" s="243">
        <f>C21/'Valor Dolar'!$B$3</f>
        <v>0</v>
      </c>
      <c r="D71" s="170">
        <f>D21/'Valor Dolar'!$B$3</f>
        <v>0</v>
      </c>
      <c r="E71" s="223">
        <f>E21/'Valor Dolar'!$B$3</f>
        <v>0</v>
      </c>
      <c r="F71" s="224">
        <f>F21/'Valor Dolar'!$B$3</f>
        <v>0</v>
      </c>
      <c r="G71" s="225">
        <f>G21/'Valor Dolar'!$B$3</f>
        <v>0</v>
      </c>
      <c r="H71" s="224">
        <f>H21/'Valor Dolar'!$B$3</f>
        <v>0</v>
      </c>
      <c r="I71" s="226">
        <f>I21/'Valor Dolar'!$B$3</f>
        <v>0</v>
      </c>
      <c r="J71" s="224">
        <f>J21/'Valor Dolar'!$B$3</f>
        <v>0</v>
      </c>
      <c r="K71" s="223">
        <f>K21/'Valor Dolar'!$B$3</f>
        <v>0</v>
      </c>
      <c r="L71" s="224"/>
      <c r="M71" s="225">
        <f>M21/'Valor Dolar'!$B$3</f>
        <v>0</v>
      </c>
      <c r="N71" s="224">
        <f>N21/'Valor Dolar'!$B$3</f>
        <v>0</v>
      </c>
      <c r="O71" s="226">
        <f>O21/'Valor Dolar'!$B$3</f>
        <v>0</v>
      </c>
      <c r="P71" s="224">
        <f>P21/'Valor Dolar'!$B$3</f>
        <v>0</v>
      </c>
      <c r="Q71" s="208">
        <f t="shared" si="4"/>
        <v>0</v>
      </c>
      <c r="R71" s="209">
        <f t="shared" si="5"/>
        <v>0</v>
      </c>
      <c r="S71" s="116"/>
      <c r="T71" s="116"/>
      <c r="U71" s="116"/>
      <c r="V71" s="116"/>
      <c r="W71" s="116"/>
      <c r="X71" s="116"/>
      <c r="Y71" s="116"/>
      <c r="Z71" s="116"/>
    </row>
    <row r="72" spans="1:26" ht="15.75" customHeight="1">
      <c r="A72" s="244">
        <f t="shared" si="3"/>
        <v>0</v>
      </c>
      <c r="B72" s="245">
        <f t="shared" si="3"/>
        <v>0</v>
      </c>
      <c r="C72" s="243">
        <f>C22/'Valor Dolar'!$B$3</f>
        <v>0</v>
      </c>
      <c r="D72" s="170">
        <f>D22/'Valor Dolar'!$B$3</f>
        <v>0</v>
      </c>
      <c r="E72" s="223">
        <f>E22/'Valor Dolar'!$B$3</f>
        <v>0</v>
      </c>
      <c r="F72" s="224">
        <f>F22/'Valor Dolar'!$B$3</f>
        <v>0</v>
      </c>
      <c r="G72" s="225">
        <f>G22/'Valor Dolar'!$B$3</f>
        <v>0</v>
      </c>
      <c r="H72" s="224">
        <f>H22/'Valor Dolar'!$B$3</f>
        <v>0</v>
      </c>
      <c r="I72" s="226">
        <f>I22/'Valor Dolar'!$B$3</f>
        <v>0</v>
      </c>
      <c r="J72" s="224">
        <f>J22/'Valor Dolar'!$B$3</f>
        <v>0</v>
      </c>
      <c r="K72" s="223">
        <f>K22/'Valor Dolar'!$B$3</f>
        <v>0</v>
      </c>
      <c r="L72" s="224"/>
      <c r="M72" s="225">
        <f>M22/'Valor Dolar'!$B$3</f>
        <v>0</v>
      </c>
      <c r="N72" s="224">
        <f>N22/'Valor Dolar'!$B$3</f>
        <v>0</v>
      </c>
      <c r="O72" s="226">
        <f>O22/'Valor Dolar'!$B$3</f>
        <v>0</v>
      </c>
      <c r="P72" s="224">
        <f>P22/'Valor Dolar'!$B$3</f>
        <v>0</v>
      </c>
      <c r="Q72" s="208">
        <f t="shared" si="4"/>
        <v>0</v>
      </c>
      <c r="R72" s="209">
        <f t="shared" si="5"/>
        <v>0</v>
      </c>
      <c r="S72" s="116"/>
      <c r="T72" s="116"/>
      <c r="U72" s="116"/>
      <c r="V72" s="116"/>
      <c r="W72" s="116"/>
      <c r="X72" s="116"/>
      <c r="Y72" s="116"/>
      <c r="Z72" s="116"/>
    </row>
    <row r="73" spans="1:26" ht="15.75" customHeight="1">
      <c r="A73" s="244">
        <f t="shared" si="3"/>
        <v>0</v>
      </c>
      <c r="B73" s="245">
        <f t="shared" si="3"/>
        <v>0</v>
      </c>
      <c r="C73" s="243">
        <f>C23/'Valor Dolar'!$B$3</f>
        <v>0</v>
      </c>
      <c r="D73" s="170">
        <f>D23/'Valor Dolar'!$B$3</f>
        <v>0</v>
      </c>
      <c r="E73" s="223">
        <f>E23/'Valor Dolar'!$B$3</f>
        <v>0</v>
      </c>
      <c r="F73" s="224">
        <f>F23/'Valor Dolar'!$B$3</f>
        <v>0</v>
      </c>
      <c r="G73" s="225">
        <f>G23/'Valor Dolar'!$B$3</f>
        <v>0</v>
      </c>
      <c r="H73" s="224">
        <f>H23/'Valor Dolar'!$B$3</f>
        <v>0</v>
      </c>
      <c r="I73" s="226">
        <f>I23/'Valor Dolar'!$B$3</f>
        <v>0</v>
      </c>
      <c r="J73" s="224">
        <f>J23/'Valor Dolar'!$B$3</f>
        <v>0</v>
      </c>
      <c r="K73" s="223">
        <f>K23/'Valor Dolar'!$B$3</f>
        <v>0</v>
      </c>
      <c r="L73" s="224"/>
      <c r="M73" s="225">
        <f>M23/'Valor Dolar'!$B$3</f>
        <v>0</v>
      </c>
      <c r="N73" s="224">
        <f>N23/'Valor Dolar'!$B$3</f>
        <v>0</v>
      </c>
      <c r="O73" s="226">
        <f>O23/'Valor Dolar'!$B$3</f>
        <v>0</v>
      </c>
      <c r="P73" s="224">
        <f>P23/'Valor Dolar'!$B$3</f>
        <v>0</v>
      </c>
      <c r="Q73" s="208">
        <f t="shared" si="4"/>
        <v>0</v>
      </c>
      <c r="R73" s="209">
        <f t="shared" si="5"/>
        <v>0</v>
      </c>
      <c r="S73" s="116"/>
      <c r="T73" s="116"/>
      <c r="U73" s="116"/>
      <c r="V73" s="116"/>
      <c r="W73" s="116"/>
      <c r="X73" s="116"/>
      <c r="Y73" s="116"/>
      <c r="Z73" s="116"/>
    </row>
    <row r="74" spans="1:26" ht="15.75" customHeight="1">
      <c r="A74" s="244">
        <f t="shared" si="3"/>
        <v>0</v>
      </c>
      <c r="B74" s="245">
        <f t="shared" si="3"/>
        <v>0</v>
      </c>
      <c r="C74" s="243">
        <f>C24/'Valor Dolar'!$B$3</f>
        <v>0</v>
      </c>
      <c r="D74" s="170">
        <f>D24/'Valor Dolar'!$B$3</f>
        <v>0</v>
      </c>
      <c r="E74" s="223">
        <f>E24/'Valor Dolar'!$B$3</f>
        <v>0</v>
      </c>
      <c r="F74" s="224">
        <f>F24/'Valor Dolar'!$B$3</f>
        <v>0</v>
      </c>
      <c r="G74" s="225">
        <f>G24/'Valor Dolar'!$B$3</f>
        <v>0</v>
      </c>
      <c r="H74" s="224">
        <f>H24/'Valor Dolar'!$B$3</f>
        <v>0</v>
      </c>
      <c r="I74" s="226">
        <f>I24/'Valor Dolar'!$B$3</f>
        <v>0</v>
      </c>
      <c r="J74" s="224">
        <f>J24/'Valor Dolar'!$B$3</f>
        <v>0</v>
      </c>
      <c r="K74" s="223">
        <f>K24/'Valor Dolar'!$B$3</f>
        <v>0</v>
      </c>
      <c r="L74" s="224"/>
      <c r="M74" s="225">
        <f>M24/'Valor Dolar'!$B$3</f>
        <v>0</v>
      </c>
      <c r="N74" s="224">
        <f>N24/'Valor Dolar'!$B$3</f>
        <v>0</v>
      </c>
      <c r="O74" s="226">
        <f>O24/'Valor Dolar'!$B$3</f>
        <v>0</v>
      </c>
      <c r="P74" s="224">
        <f>P24/'Valor Dolar'!$B$3</f>
        <v>0</v>
      </c>
      <c r="Q74" s="208">
        <f t="shared" si="4"/>
        <v>0</v>
      </c>
      <c r="R74" s="209">
        <f t="shared" si="5"/>
        <v>0</v>
      </c>
      <c r="S74" s="116"/>
      <c r="T74" s="116"/>
      <c r="U74" s="116"/>
      <c r="V74" s="116"/>
      <c r="W74" s="116"/>
      <c r="X74" s="116"/>
      <c r="Y74" s="116"/>
      <c r="Z74" s="116"/>
    </row>
    <row r="75" spans="1:26" ht="15.75" customHeight="1">
      <c r="A75" s="244">
        <f t="shared" si="3"/>
        <v>0</v>
      </c>
      <c r="B75" s="245">
        <f t="shared" si="3"/>
        <v>0</v>
      </c>
      <c r="C75" s="243">
        <f>C25/'Valor Dolar'!$B$3</f>
        <v>0</v>
      </c>
      <c r="D75" s="170">
        <f>D25/'Valor Dolar'!$B$3</f>
        <v>0</v>
      </c>
      <c r="E75" s="223">
        <f>E25/'Valor Dolar'!$B$3</f>
        <v>0</v>
      </c>
      <c r="F75" s="224">
        <f>F25/'Valor Dolar'!$B$3</f>
        <v>0</v>
      </c>
      <c r="G75" s="225">
        <f>G25/'Valor Dolar'!$B$3</f>
        <v>0</v>
      </c>
      <c r="H75" s="224">
        <f>H25/'Valor Dolar'!$B$3</f>
        <v>0</v>
      </c>
      <c r="I75" s="226">
        <f>I25/'Valor Dolar'!$B$3</f>
        <v>0</v>
      </c>
      <c r="J75" s="224">
        <f>J25/'Valor Dolar'!$B$3</f>
        <v>0</v>
      </c>
      <c r="K75" s="223">
        <f>K25/'Valor Dolar'!$B$3</f>
        <v>0</v>
      </c>
      <c r="L75" s="224"/>
      <c r="M75" s="225">
        <f>M25/'Valor Dolar'!$B$3</f>
        <v>0</v>
      </c>
      <c r="N75" s="224">
        <f>N25/'Valor Dolar'!$B$3</f>
        <v>0</v>
      </c>
      <c r="O75" s="226">
        <f>O25/'Valor Dolar'!$B$3</f>
        <v>0</v>
      </c>
      <c r="P75" s="224">
        <f>P25/'Valor Dolar'!$B$3</f>
        <v>0</v>
      </c>
      <c r="Q75" s="208">
        <f t="shared" si="4"/>
        <v>0</v>
      </c>
      <c r="R75" s="209">
        <f t="shared" si="5"/>
        <v>0</v>
      </c>
      <c r="S75" s="116"/>
      <c r="T75" s="116"/>
      <c r="U75" s="116"/>
      <c r="V75" s="116"/>
      <c r="W75" s="116"/>
      <c r="X75" s="116"/>
      <c r="Y75" s="116"/>
      <c r="Z75" s="116"/>
    </row>
    <row r="76" spans="1:26" ht="15.75" customHeight="1">
      <c r="A76" s="244">
        <f t="shared" ref="A76:B95" si="6">A26</f>
        <v>0</v>
      </c>
      <c r="B76" s="245">
        <f t="shared" si="6"/>
        <v>0</v>
      </c>
      <c r="C76" s="243">
        <f>C26/'Valor Dolar'!$B$3</f>
        <v>0</v>
      </c>
      <c r="D76" s="170">
        <f>D26/'Valor Dolar'!$B$3</f>
        <v>0</v>
      </c>
      <c r="E76" s="223">
        <f>E26/'Valor Dolar'!$B$3</f>
        <v>0</v>
      </c>
      <c r="F76" s="224">
        <f>F26/'Valor Dolar'!$B$3</f>
        <v>0</v>
      </c>
      <c r="G76" s="225">
        <f>G26/'Valor Dolar'!$B$3</f>
        <v>0</v>
      </c>
      <c r="H76" s="224">
        <f>H26/'Valor Dolar'!$B$3</f>
        <v>0</v>
      </c>
      <c r="I76" s="226">
        <f>I26/'Valor Dolar'!$B$3</f>
        <v>0</v>
      </c>
      <c r="J76" s="224">
        <f>J26/'Valor Dolar'!$B$3</f>
        <v>0</v>
      </c>
      <c r="K76" s="223">
        <f>K26/'Valor Dolar'!$B$3</f>
        <v>0</v>
      </c>
      <c r="L76" s="224"/>
      <c r="M76" s="225">
        <f>M26/'Valor Dolar'!$B$3</f>
        <v>0</v>
      </c>
      <c r="N76" s="224">
        <f>N26/'Valor Dolar'!$B$3</f>
        <v>0</v>
      </c>
      <c r="O76" s="226">
        <f>O26/'Valor Dolar'!$B$3</f>
        <v>0</v>
      </c>
      <c r="P76" s="224">
        <f>P26/'Valor Dolar'!$B$3</f>
        <v>0</v>
      </c>
      <c r="Q76" s="208">
        <f t="shared" si="4"/>
        <v>0</v>
      </c>
      <c r="R76" s="209">
        <f t="shared" si="5"/>
        <v>0</v>
      </c>
      <c r="S76" s="116"/>
      <c r="T76" s="116"/>
      <c r="U76" s="116"/>
      <c r="V76" s="116"/>
      <c r="W76" s="116"/>
      <c r="X76" s="116"/>
      <c r="Y76" s="116"/>
      <c r="Z76" s="116"/>
    </row>
    <row r="77" spans="1:26" ht="15.75" customHeight="1">
      <c r="A77" s="244">
        <f t="shared" si="6"/>
        <v>0</v>
      </c>
      <c r="B77" s="245">
        <f t="shared" si="6"/>
        <v>0</v>
      </c>
      <c r="C77" s="243">
        <f>C27/'Valor Dolar'!$B$3</f>
        <v>0</v>
      </c>
      <c r="D77" s="170">
        <f>D27/'Valor Dolar'!$B$3</f>
        <v>0</v>
      </c>
      <c r="E77" s="223">
        <f>E27/'Valor Dolar'!$B$3</f>
        <v>0</v>
      </c>
      <c r="F77" s="224">
        <f>F27/'Valor Dolar'!$B$3</f>
        <v>0</v>
      </c>
      <c r="G77" s="225">
        <f>G27/'Valor Dolar'!$B$3</f>
        <v>0</v>
      </c>
      <c r="H77" s="224">
        <f>H27/'Valor Dolar'!$B$3</f>
        <v>0</v>
      </c>
      <c r="I77" s="226">
        <f>I27/'Valor Dolar'!$B$3</f>
        <v>0</v>
      </c>
      <c r="J77" s="224">
        <f>J27/'Valor Dolar'!$B$3</f>
        <v>0</v>
      </c>
      <c r="K77" s="223">
        <f>K27/'Valor Dolar'!$B$3</f>
        <v>0</v>
      </c>
      <c r="L77" s="224"/>
      <c r="M77" s="225">
        <f>M27/'Valor Dolar'!$B$3</f>
        <v>0</v>
      </c>
      <c r="N77" s="224">
        <f>N27/'Valor Dolar'!$B$3</f>
        <v>0</v>
      </c>
      <c r="O77" s="226">
        <f>O27/'Valor Dolar'!$B$3</f>
        <v>0</v>
      </c>
      <c r="P77" s="224">
        <f>P27/'Valor Dolar'!$B$3</f>
        <v>0</v>
      </c>
      <c r="Q77" s="208">
        <f t="shared" si="4"/>
        <v>0</v>
      </c>
      <c r="R77" s="209">
        <f t="shared" si="5"/>
        <v>0</v>
      </c>
      <c r="S77" s="116"/>
      <c r="T77" s="116"/>
      <c r="U77" s="116"/>
      <c r="V77" s="116"/>
      <c r="W77" s="116"/>
      <c r="X77" s="116"/>
      <c r="Y77" s="116"/>
      <c r="Z77" s="116"/>
    </row>
    <row r="78" spans="1:26" ht="15.75" customHeight="1">
      <c r="A78" s="244">
        <f t="shared" si="6"/>
        <v>0</v>
      </c>
      <c r="B78" s="245">
        <f t="shared" si="6"/>
        <v>0</v>
      </c>
      <c r="C78" s="243">
        <f>C28/'Valor Dolar'!$B$3</f>
        <v>0</v>
      </c>
      <c r="D78" s="170">
        <f>D28/'Valor Dolar'!$B$3</f>
        <v>0</v>
      </c>
      <c r="E78" s="223">
        <f>E28/'Valor Dolar'!$B$3</f>
        <v>0</v>
      </c>
      <c r="F78" s="224">
        <f>F28/'Valor Dolar'!$B$3</f>
        <v>0</v>
      </c>
      <c r="G78" s="225">
        <f>G28/'Valor Dolar'!$B$3</f>
        <v>0</v>
      </c>
      <c r="H78" s="224">
        <f>H28/'Valor Dolar'!$B$3</f>
        <v>0</v>
      </c>
      <c r="I78" s="226">
        <f>I28/'Valor Dolar'!$B$3</f>
        <v>0</v>
      </c>
      <c r="J78" s="224">
        <f>J28/'Valor Dolar'!$B$3</f>
        <v>0</v>
      </c>
      <c r="K78" s="223">
        <f>K28/'Valor Dolar'!$B$3</f>
        <v>0</v>
      </c>
      <c r="L78" s="224"/>
      <c r="M78" s="225">
        <f>M28/'Valor Dolar'!$B$3</f>
        <v>0</v>
      </c>
      <c r="N78" s="224">
        <f>N28/'Valor Dolar'!$B$3</f>
        <v>0</v>
      </c>
      <c r="O78" s="226">
        <f>O28/'Valor Dolar'!$B$3</f>
        <v>0</v>
      </c>
      <c r="P78" s="224">
        <f>P28/'Valor Dolar'!$B$3</f>
        <v>0</v>
      </c>
      <c r="Q78" s="208">
        <f t="shared" si="4"/>
        <v>0</v>
      </c>
      <c r="R78" s="209">
        <f t="shared" si="5"/>
        <v>0</v>
      </c>
      <c r="S78" s="116"/>
      <c r="T78" s="116"/>
      <c r="U78" s="116"/>
      <c r="V78" s="116"/>
      <c r="W78" s="116"/>
      <c r="X78" s="116"/>
      <c r="Y78" s="116"/>
      <c r="Z78" s="116"/>
    </row>
    <row r="79" spans="1:26" ht="15.75" customHeight="1">
      <c r="A79" s="244">
        <f t="shared" si="6"/>
        <v>0</v>
      </c>
      <c r="B79" s="245">
        <f t="shared" si="6"/>
        <v>0</v>
      </c>
      <c r="C79" s="243">
        <f>C29/'Valor Dolar'!$B$3</f>
        <v>0</v>
      </c>
      <c r="D79" s="170">
        <f>D29/'Valor Dolar'!$B$3</f>
        <v>0</v>
      </c>
      <c r="E79" s="223">
        <f>E29/'Valor Dolar'!$B$3</f>
        <v>0</v>
      </c>
      <c r="F79" s="224">
        <f>F29/'Valor Dolar'!$B$3</f>
        <v>0</v>
      </c>
      <c r="G79" s="225">
        <f>G29/'Valor Dolar'!$B$3</f>
        <v>0</v>
      </c>
      <c r="H79" s="224">
        <f>H29/'Valor Dolar'!$B$3</f>
        <v>0</v>
      </c>
      <c r="I79" s="226">
        <f>I29/'Valor Dolar'!$B$3</f>
        <v>0</v>
      </c>
      <c r="J79" s="224">
        <f>J29/'Valor Dolar'!$B$3</f>
        <v>0</v>
      </c>
      <c r="K79" s="223">
        <f>K29/'Valor Dolar'!$B$3</f>
        <v>0</v>
      </c>
      <c r="L79" s="224"/>
      <c r="M79" s="225">
        <f>M29/'Valor Dolar'!$B$3</f>
        <v>0</v>
      </c>
      <c r="N79" s="224">
        <f>N29/'Valor Dolar'!$B$3</f>
        <v>0</v>
      </c>
      <c r="O79" s="226">
        <f>O29/'Valor Dolar'!$B$3</f>
        <v>0</v>
      </c>
      <c r="P79" s="224">
        <f>P29/'Valor Dolar'!$B$3</f>
        <v>0</v>
      </c>
      <c r="Q79" s="208">
        <f t="shared" si="4"/>
        <v>0</v>
      </c>
      <c r="R79" s="209">
        <f t="shared" si="5"/>
        <v>0</v>
      </c>
      <c r="S79" s="116"/>
      <c r="T79" s="116"/>
      <c r="U79" s="116"/>
      <c r="V79" s="116"/>
      <c r="W79" s="116"/>
      <c r="X79" s="116"/>
      <c r="Y79" s="116"/>
      <c r="Z79" s="116"/>
    </row>
    <row r="80" spans="1:26" ht="15.75" customHeight="1">
      <c r="A80" s="244">
        <f t="shared" si="6"/>
        <v>0</v>
      </c>
      <c r="B80" s="245">
        <f t="shared" si="6"/>
        <v>0</v>
      </c>
      <c r="C80" s="243">
        <f>C30/'Valor Dolar'!$B$3</f>
        <v>0</v>
      </c>
      <c r="D80" s="170">
        <f>D30/'Valor Dolar'!$B$3</f>
        <v>0</v>
      </c>
      <c r="E80" s="223">
        <f>E30/'Valor Dolar'!$B$3</f>
        <v>0</v>
      </c>
      <c r="F80" s="224">
        <f>F30/'Valor Dolar'!$B$3</f>
        <v>0</v>
      </c>
      <c r="G80" s="225">
        <f>G30/'Valor Dolar'!$B$3</f>
        <v>0</v>
      </c>
      <c r="H80" s="224">
        <f>H30/'Valor Dolar'!$B$3</f>
        <v>0</v>
      </c>
      <c r="I80" s="226">
        <f>I30/'Valor Dolar'!$B$3</f>
        <v>0</v>
      </c>
      <c r="J80" s="224">
        <f>J30/'Valor Dolar'!$B$3</f>
        <v>0</v>
      </c>
      <c r="K80" s="223">
        <f>K30/'Valor Dolar'!$B$3</f>
        <v>0</v>
      </c>
      <c r="L80" s="224"/>
      <c r="M80" s="225">
        <f>M30/'Valor Dolar'!$B$3</f>
        <v>0</v>
      </c>
      <c r="N80" s="224">
        <f>N30/'Valor Dolar'!$B$3</f>
        <v>0</v>
      </c>
      <c r="O80" s="226">
        <f>O30/'Valor Dolar'!$B$3</f>
        <v>0</v>
      </c>
      <c r="P80" s="224">
        <f>P30/'Valor Dolar'!$B$3</f>
        <v>0</v>
      </c>
      <c r="Q80" s="208">
        <f t="shared" si="4"/>
        <v>0</v>
      </c>
      <c r="R80" s="209">
        <f t="shared" si="5"/>
        <v>0</v>
      </c>
      <c r="S80" s="116"/>
      <c r="T80" s="116"/>
      <c r="U80" s="116"/>
      <c r="V80" s="116"/>
      <c r="W80" s="116"/>
      <c r="X80" s="116"/>
      <c r="Y80" s="116"/>
      <c r="Z80" s="116"/>
    </row>
    <row r="81" spans="1:26" ht="15.75" customHeight="1">
      <c r="A81" s="244">
        <f t="shared" si="6"/>
        <v>0</v>
      </c>
      <c r="B81" s="245">
        <f t="shared" si="6"/>
        <v>0</v>
      </c>
      <c r="C81" s="243">
        <f>C31/'Valor Dolar'!$B$3</f>
        <v>0</v>
      </c>
      <c r="D81" s="170">
        <f>D31/'Valor Dolar'!$B$3</f>
        <v>0</v>
      </c>
      <c r="E81" s="223">
        <f>E31/'Valor Dolar'!$B$3</f>
        <v>0</v>
      </c>
      <c r="F81" s="224">
        <f>F31/'Valor Dolar'!$B$3</f>
        <v>0</v>
      </c>
      <c r="G81" s="225">
        <f>G31/'Valor Dolar'!$B$3</f>
        <v>0</v>
      </c>
      <c r="H81" s="224">
        <f>H31/'Valor Dolar'!$B$3</f>
        <v>0</v>
      </c>
      <c r="I81" s="226">
        <f>I31/'Valor Dolar'!$B$3</f>
        <v>0</v>
      </c>
      <c r="J81" s="224">
        <f>J31/'Valor Dolar'!$B$3</f>
        <v>0</v>
      </c>
      <c r="K81" s="223">
        <f>K31/'Valor Dolar'!$B$3</f>
        <v>0</v>
      </c>
      <c r="L81" s="224"/>
      <c r="M81" s="225">
        <f>M31/'Valor Dolar'!$B$3</f>
        <v>0</v>
      </c>
      <c r="N81" s="224">
        <f>N31/'Valor Dolar'!$B$3</f>
        <v>0</v>
      </c>
      <c r="O81" s="226">
        <f>O31/'Valor Dolar'!$B$3</f>
        <v>0</v>
      </c>
      <c r="P81" s="224">
        <f>P31/'Valor Dolar'!$B$3</f>
        <v>0</v>
      </c>
      <c r="Q81" s="208">
        <f t="shared" si="4"/>
        <v>0</v>
      </c>
      <c r="R81" s="209">
        <f t="shared" si="5"/>
        <v>0</v>
      </c>
      <c r="S81" s="116"/>
      <c r="T81" s="116"/>
      <c r="U81" s="116"/>
      <c r="V81" s="116"/>
      <c r="W81" s="116"/>
      <c r="X81" s="116"/>
      <c r="Y81" s="116"/>
      <c r="Z81" s="116"/>
    </row>
    <row r="82" spans="1:26" ht="15.75" customHeight="1">
      <c r="A82" s="244">
        <f t="shared" si="6"/>
        <v>0</v>
      </c>
      <c r="B82" s="245">
        <f t="shared" si="6"/>
        <v>0</v>
      </c>
      <c r="C82" s="243">
        <f>C32/'Valor Dolar'!$B$3</f>
        <v>0</v>
      </c>
      <c r="D82" s="170">
        <f>D32/'Valor Dolar'!$B$3</f>
        <v>0</v>
      </c>
      <c r="E82" s="223">
        <f>E32/'Valor Dolar'!$B$3</f>
        <v>0</v>
      </c>
      <c r="F82" s="224">
        <f>F32/'Valor Dolar'!$B$3</f>
        <v>0</v>
      </c>
      <c r="G82" s="225">
        <f>G32/'Valor Dolar'!$B$3</f>
        <v>0</v>
      </c>
      <c r="H82" s="224">
        <f>H32/'Valor Dolar'!$B$3</f>
        <v>0</v>
      </c>
      <c r="I82" s="226">
        <f>I32/'Valor Dolar'!$B$3</f>
        <v>0</v>
      </c>
      <c r="J82" s="224">
        <f>J32/'Valor Dolar'!$B$3</f>
        <v>0</v>
      </c>
      <c r="K82" s="223">
        <f>K32/'Valor Dolar'!$B$3</f>
        <v>0</v>
      </c>
      <c r="L82" s="224"/>
      <c r="M82" s="225">
        <f>M32/'Valor Dolar'!$B$3</f>
        <v>0</v>
      </c>
      <c r="N82" s="224">
        <f>N32/'Valor Dolar'!$B$3</f>
        <v>0</v>
      </c>
      <c r="O82" s="226">
        <f>O32/'Valor Dolar'!$B$3</f>
        <v>0</v>
      </c>
      <c r="P82" s="224">
        <f>P32/'Valor Dolar'!$B$3</f>
        <v>0</v>
      </c>
      <c r="Q82" s="208">
        <f t="shared" si="4"/>
        <v>0</v>
      </c>
      <c r="R82" s="209">
        <f t="shared" si="5"/>
        <v>0</v>
      </c>
      <c r="S82" s="116"/>
      <c r="T82" s="116"/>
      <c r="U82" s="116"/>
      <c r="V82" s="116"/>
      <c r="W82" s="116"/>
      <c r="X82" s="116"/>
      <c r="Y82" s="116"/>
      <c r="Z82" s="116"/>
    </row>
    <row r="83" spans="1:26" ht="15.75" customHeight="1">
      <c r="A83" s="244">
        <f t="shared" si="6"/>
        <v>0</v>
      </c>
      <c r="B83" s="245">
        <f t="shared" si="6"/>
        <v>0</v>
      </c>
      <c r="C83" s="243">
        <f>C33/'Valor Dolar'!$B$3</f>
        <v>0</v>
      </c>
      <c r="D83" s="170">
        <f>D33/'Valor Dolar'!$B$3</f>
        <v>0</v>
      </c>
      <c r="E83" s="223">
        <f>E33/'Valor Dolar'!$B$3</f>
        <v>0</v>
      </c>
      <c r="F83" s="224">
        <f>F33/'Valor Dolar'!$B$3</f>
        <v>0</v>
      </c>
      <c r="G83" s="225">
        <f>G33/'Valor Dolar'!$B$3</f>
        <v>0</v>
      </c>
      <c r="H83" s="224">
        <f>H33/'Valor Dolar'!$B$3</f>
        <v>0</v>
      </c>
      <c r="I83" s="226">
        <f>I33/'Valor Dolar'!$B$3</f>
        <v>0</v>
      </c>
      <c r="J83" s="224">
        <f>J33/'Valor Dolar'!$B$3</f>
        <v>0</v>
      </c>
      <c r="K83" s="223">
        <f>K33/'Valor Dolar'!$B$3</f>
        <v>0</v>
      </c>
      <c r="L83" s="224"/>
      <c r="M83" s="225">
        <f>M33/'Valor Dolar'!$B$3</f>
        <v>0</v>
      </c>
      <c r="N83" s="224">
        <f>N33/'Valor Dolar'!$B$3</f>
        <v>0</v>
      </c>
      <c r="O83" s="226">
        <f>O33/'Valor Dolar'!$B$3</f>
        <v>0</v>
      </c>
      <c r="P83" s="224">
        <f>P33/'Valor Dolar'!$B$3</f>
        <v>0</v>
      </c>
      <c r="Q83" s="208">
        <f t="shared" si="4"/>
        <v>0</v>
      </c>
      <c r="R83" s="209">
        <f t="shared" si="5"/>
        <v>0</v>
      </c>
      <c r="S83" s="116"/>
      <c r="T83" s="116"/>
      <c r="U83" s="116"/>
      <c r="V83" s="116"/>
      <c r="W83" s="116"/>
      <c r="X83" s="116"/>
      <c r="Y83" s="116"/>
      <c r="Z83" s="116"/>
    </row>
    <row r="84" spans="1:26" ht="15.75" customHeight="1">
      <c r="A84" s="244">
        <f t="shared" si="6"/>
        <v>0</v>
      </c>
      <c r="B84" s="245">
        <f t="shared" si="6"/>
        <v>0</v>
      </c>
      <c r="C84" s="243">
        <f>C34/'Valor Dolar'!$B$3</f>
        <v>0</v>
      </c>
      <c r="D84" s="170">
        <f>D34/'Valor Dolar'!$B$3</f>
        <v>0</v>
      </c>
      <c r="E84" s="223">
        <f>E34/'Valor Dolar'!$B$3</f>
        <v>0</v>
      </c>
      <c r="F84" s="224">
        <f>F34/'Valor Dolar'!$B$3</f>
        <v>0</v>
      </c>
      <c r="G84" s="225">
        <f>G34/'Valor Dolar'!$B$3</f>
        <v>0</v>
      </c>
      <c r="H84" s="224">
        <f>H34/'Valor Dolar'!$B$3</f>
        <v>0</v>
      </c>
      <c r="I84" s="226">
        <f>I34/'Valor Dolar'!$B$3</f>
        <v>0</v>
      </c>
      <c r="J84" s="224">
        <f>J34/'Valor Dolar'!$B$3</f>
        <v>0</v>
      </c>
      <c r="K84" s="223">
        <f>K34/'Valor Dolar'!$B$3</f>
        <v>0</v>
      </c>
      <c r="L84" s="224"/>
      <c r="M84" s="225">
        <f>M34/'Valor Dolar'!$B$3</f>
        <v>0</v>
      </c>
      <c r="N84" s="224">
        <f>N34/'Valor Dolar'!$B$3</f>
        <v>0</v>
      </c>
      <c r="O84" s="226">
        <f>O34/'Valor Dolar'!$B$3</f>
        <v>0</v>
      </c>
      <c r="P84" s="224">
        <f>P34/'Valor Dolar'!$B$3</f>
        <v>0</v>
      </c>
      <c r="Q84" s="208">
        <f t="shared" si="4"/>
        <v>0</v>
      </c>
      <c r="R84" s="209">
        <f t="shared" si="5"/>
        <v>0</v>
      </c>
      <c r="S84" s="116"/>
      <c r="T84" s="116"/>
      <c r="U84" s="116"/>
      <c r="V84" s="116"/>
      <c r="W84" s="116"/>
      <c r="X84" s="116"/>
      <c r="Y84" s="116"/>
      <c r="Z84" s="116"/>
    </row>
    <row r="85" spans="1:26" ht="15.75" customHeight="1">
      <c r="A85" s="244">
        <f t="shared" si="6"/>
        <v>0</v>
      </c>
      <c r="B85" s="245">
        <f t="shared" si="6"/>
        <v>0</v>
      </c>
      <c r="C85" s="243">
        <f>C35/'Valor Dolar'!$B$3</f>
        <v>0</v>
      </c>
      <c r="D85" s="170">
        <f>D35/'Valor Dolar'!$B$3</f>
        <v>0</v>
      </c>
      <c r="E85" s="223">
        <f>E35/'Valor Dolar'!$B$3</f>
        <v>0</v>
      </c>
      <c r="F85" s="224">
        <f>F35/'Valor Dolar'!$B$3</f>
        <v>0</v>
      </c>
      <c r="G85" s="225">
        <f>G35/'Valor Dolar'!$B$3</f>
        <v>0</v>
      </c>
      <c r="H85" s="224">
        <f>H35/'Valor Dolar'!$B$3</f>
        <v>0</v>
      </c>
      <c r="I85" s="226">
        <f>I35/'Valor Dolar'!$B$3</f>
        <v>0</v>
      </c>
      <c r="J85" s="224">
        <f>J35/'Valor Dolar'!$B$3</f>
        <v>0</v>
      </c>
      <c r="K85" s="223">
        <f>K35/'Valor Dolar'!$B$3</f>
        <v>0</v>
      </c>
      <c r="L85" s="224"/>
      <c r="M85" s="225">
        <f>M35/'Valor Dolar'!$B$3</f>
        <v>0</v>
      </c>
      <c r="N85" s="224">
        <f>N35/'Valor Dolar'!$B$3</f>
        <v>0</v>
      </c>
      <c r="O85" s="226">
        <f>O35/'Valor Dolar'!$B$3</f>
        <v>0</v>
      </c>
      <c r="P85" s="224">
        <f>P35/'Valor Dolar'!$B$3</f>
        <v>0</v>
      </c>
      <c r="Q85" s="208">
        <f t="shared" si="4"/>
        <v>0</v>
      </c>
      <c r="R85" s="209">
        <f t="shared" si="5"/>
        <v>0</v>
      </c>
      <c r="S85" s="116"/>
      <c r="T85" s="116"/>
      <c r="U85" s="116"/>
      <c r="V85" s="116"/>
      <c r="W85" s="116"/>
      <c r="X85" s="116"/>
      <c r="Y85" s="116"/>
      <c r="Z85" s="116"/>
    </row>
    <row r="86" spans="1:26" ht="15.75" customHeight="1">
      <c r="A86" s="244">
        <f t="shared" si="6"/>
        <v>0</v>
      </c>
      <c r="B86" s="245">
        <f t="shared" si="6"/>
        <v>0</v>
      </c>
      <c r="C86" s="243">
        <f>C36/'Valor Dolar'!$B$3</f>
        <v>0</v>
      </c>
      <c r="D86" s="170">
        <f>D36/'Valor Dolar'!$B$3</f>
        <v>0</v>
      </c>
      <c r="E86" s="223">
        <f>E36/'Valor Dolar'!$B$3</f>
        <v>0</v>
      </c>
      <c r="F86" s="224">
        <f>F36/'Valor Dolar'!$B$3</f>
        <v>0</v>
      </c>
      <c r="G86" s="225">
        <f>G36/'Valor Dolar'!$B$3</f>
        <v>0</v>
      </c>
      <c r="H86" s="224">
        <f>H36/'Valor Dolar'!$B$3</f>
        <v>0</v>
      </c>
      <c r="I86" s="226">
        <f>I36/'Valor Dolar'!$B$3</f>
        <v>0</v>
      </c>
      <c r="J86" s="224">
        <f>J36/'Valor Dolar'!$B$3</f>
        <v>0</v>
      </c>
      <c r="K86" s="223">
        <f>K36/'Valor Dolar'!$B$3</f>
        <v>0</v>
      </c>
      <c r="L86" s="224"/>
      <c r="M86" s="225">
        <f>M36/'Valor Dolar'!$B$3</f>
        <v>0</v>
      </c>
      <c r="N86" s="224">
        <f>N36/'Valor Dolar'!$B$3</f>
        <v>0</v>
      </c>
      <c r="O86" s="226">
        <f>O36/'Valor Dolar'!$B$3</f>
        <v>0</v>
      </c>
      <c r="P86" s="224">
        <f>P36/'Valor Dolar'!$B$3</f>
        <v>0</v>
      </c>
      <c r="Q86" s="208">
        <f t="shared" si="4"/>
        <v>0</v>
      </c>
      <c r="R86" s="209">
        <f t="shared" si="5"/>
        <v>0</v>
      </c>
      <c r="S86" s="116"/>
      <c r="T86" s="116"/>
      <c r="U86" s="116"/>
      <c r="V86" s="116"/>
      <c r="W86" s="116"/>
      <c r="X86" s="116"/>
      <c r="Y86" s="116"/>
      <c r="Z86" s="116"/>
    </row>
    <row r="87" spans="1:26" ht="15.75" customHeight="1">
      <c r="A87" s="244">
        <f t="shared" si="6"/>
        <v>0</v>
      </c>
      <c r="B87" s="245">
        <f t="shared" si="6"/>
        <v>0</v>
      </c>
      <c r="C87" s="243">
        <f>C37/'Valor Dolar'!$B$3</f>
        <v>0</v>
      </c>
      <c r="D87" s="170">
        <f>D37/'Valor Dolar'!$B$3</f>
        <v>0</v>
      </c>
      <c r="E87" s="223">
        <f>E37/'Valor Dolar'!$B$3</f>
        <v>0</v>
      </c>
      <c r="F87" s="224">
        <f>F37/'Valor Dolar'!$B$3</f>
        <v>0</v>
      </c>
      <c r="G87" s="225">
        <f>G37/'Valor Dolar'!$B$3</f>
        <v>0</v>
      </c>
      <c r="H87" s="224">
        <f>H37/'Valor Dolar'!$B$3</f>
        <v>0</v>
      </c>
      <c r="I87" s="226">
        <f>I37/'Valor Dolar'!$B$3</f>
        <v>0</v>
      </c>
      <c r="J87" s="224">
        <f>J37/'Valor Dolar'!$B$3</f>
        <v>0</v>
      </c>
      <c r="K87" s="223">
        <f>K37/'Valor Dolar'!$B$3</f>
        <v>0</v>
      </c>
      <c r="L87" s="224"/>
      <c r="M87" s="225">
        <f>M37/'Valor Dolar'!$B$3</f>
        <v>0</v>
      </c>
      <c r="N87" s="224">
        <f>N37/'Valor Dolar'!$B$3</f>
        <v>0</v>
      </c>
      <c r="O87" s="226">
        <f>O37/'Valor Dolar'!$B$3</f>
        <v>0</v>
      </c>
      <c r="P87" s="224">
        <f>P37/'Valor Dolar'!$B$3</f>
        <v>0</v>
      </c>
      <c r="Q87" s="208">
        <f t="shared" si="4"/>
        <v>0</v>
      </c>
      <c r="R87" s="209">
        <f t="shared" si="5"/>
        <v>0</v>
      </c>
      <c r="S87" s="116"/>
      <c r="T87" s="116"/>
      <c r="U87" s="116"/>
      <c r="V87" s="116"/>
      <c r="W87" s="116"/>
      <c r="X87" s="116"/>
      <c r="Y87" s="116"/>
      <c r="Z87" s="116"/>
    </row>
    <row r="88" spans="1:26" ht="15.75" customHeight="1">
      <c r="A88" s="244">
        <f t="shared" si="6"/>
        <v>0</v>
      </c>
      <c r="B88" s="245">
        <f t="shared" si="6"/>
        <v>0</v>
      </c>
      <c r="C88" s="243">
        <f>C38/'Valor Dolar'!$B$3</f>
        <v>0</v>
      </c>
      <c r="D88" s="170">
        <f>D38/'Valor Dolar'!$B$3</f>
        <v>0</v>
      </c>
      <c r="E88" s="223">
        <f>E38/'Valor Dolar'!$B$3</f>
        <v>0</v>
      </c>
      <c r="F88" s="224">
        <f>F38/'Valor Dolar'!$B$3</f>
        <v>0</v>
      </c>
      <c r="G88" s="225">
        <f>G38/'Valor Dolar'!$B$3</f>
        <v>0</v>
      </c>
      <c r="H88" s="224">
        <f>H38/'Valor Dolar'!$B$3</f>
        <v>0</v>
      </c>
      <c r="I88" s="226">
        <f>I38/'Valor Dolar'!$B$3</f>
        <v>0</v>
      </c>
      <c r="J88" s="224">
        <f>J38/'Valor Dolar'!$B$3</f>
        <v>0</v>
      </c>
      <c r="K88" s="223">
        <f>K38/'Valor Dolar'!$B$3</f>
        <v>0</v>
      </c>
      <c r="L88" s="224"/>
      <c r="M88" s="225">
        <f>M38/'Valor Dolar'!$B$3</f>
        <v>0</v>
      </c>
      <c r="N88" s="224">
        <f>N38/'Valor Dolar'!$B$3</f>
        <v>0</v>
      </c>
      <c r="O88" s="226">
        <f>O38/'Valor Dolar'!$B$3</f>
        <v>0</v>
      </c>
      <c r="P88" s="224">
        <f>P38/'Valor Dolar'!$B$3</f>
        <v>0</v>
      </c>
      <c r="Q88" s="208">
        <f t="shared" si="4"/>
        <v>0</v>
      </c>
      <c r="R88" s="209">
        <f t="shared" si="5"/>
        <v>0</v>
      </c>
      <c r="S88" s="116"/>
      <c r="T88" s="116"/>
      <c r="U88" s="116"/>
      <c r="V88" s="116"/>
      <c r="W88" s="116"/>
      <c r="X88" s="116"/>
      <c r="Y88" s="116"/>
      <c r="Z88" s="116"/>
    </row>
    <row r="89" spans="1:26" ht="15.75" customHeight="1">
      <c r="A89" s="244">
        <f t="shared" si="6"/>
        <v>0</v>
      </c>
      <c r="B89" s="245">
        <f t="shared" si="6"/>
        <v>0</v>
      </c>
      <c r="C89" s="243">
        <f>C39/'Valor Dolar'!$B$3</f>
        <v>0</v>
      </c>
      <c r="D89" s="170">
        <f>D39/'Valor Dolar'!$B$3</f>
        <v>0</v>
      </c>
      <c r="E89" s="223">
        <f>E39/'Valor Dolar'!$B$3</f>
        <v>0</v>
      </c>
      <c r="F89" s="224">
        <f>F39/'Valor Dolar'!$B$3</f>
        <v>0</v>
      </c>
      <c r="G89" s="225">
        <f>G39/'Valor Dolar'!$B$3</f>
        <v>0</v>
      </c>
      <c r="H89" s="224">
        <f>H39/'Valor Dolar'!$B$3</f>
        <v>0</v>
      </c>
      <c r="I89" s="226">
        <f>I39/'Valor Dolar'!$B$3</f>
        <v>0</v>
      </c>
      <c r="J89" s="224">
        <f>J39/'Valor Dolar'!$B$3</f>
        <v>0</v>
      </c>
      <c r="K89" s="223">
        <f>K39/'Valor Dolar'!$B$3</f>
        <v>0</v>
      </c>
      <c r="L89" s="224"/>
      <c r="M89" s="225">
        <f>M39/'Valor Dolar'!$B$3</f>
        <v>0</v>
      </c>
      <c r="N89" s="224">
        <f>N39/'Valor Dolar'!$B$3</f>
        <v>0</v>
      </c>
      <c r="O89" s="226">
        <f>O39/'Valor Dolar'!$B$3</f>
        <v>0</v>
      </c>
      <c r="P89" s="224">
        <f>P39/'Valor Dolar'!$B$3</f>
        <v>0</v>
      </c>
      <c r="Q89" s="208">
        <f t="shared" si="4"/>
        <v>0</v>
      </c>
      <c r="R89" s="209">
        <f t="shared" si="5"/>
        <v>0</v>
      </c>
      <c r="S89" s="116"/>
      <c r="T89" s="116"/>
      <c r="U89" s="116"/>
      <c r="V89" s="116"/>
      <c r="W89" s="116"/>
      <c r="X89" s="116"/>
      <c r="Y89" s="116"/>
      <c r="Z89" s="116"/>
    </row>
    <row r="90" spans="1:26" ht="15.75" customHeight="1">
      <c r="A90" s="244">
        <f t="shared" si="6"/>
        <v>0</v>
      </c>
      <c r="B90" s="245">
        <f t="shared" si="6"/>
        <v>0</v>
      </c>
      <c r="C90" s="243">
        <f>C40/'Valor Dolar'!$B$3</f>
        <v>0</v>
      </c>
      <c r="D90" s="170">
        <f>D40/'Valor Dolar'!$B$3</f>
        <v>0</v>
      </c>
      <c r="E90" s="223">
        <f>E40/'Valor Dolar'!$B$3</f>
        <v>0</v>
      </c>
      <c r="F90" s="224">
        <f>F40/'Valor Dolar'!$B$3</f>
        <v>0</v>
      </c>
      <c r="G90" s="225">
        <f>G40/'Valor Dolar'!$B$3</f>
        <v>0</v>
      </c>
      <c r="H90" s="224">
        <f>H40/'Valor Dolar'!$B$3</f>
        <v>0</v>
      </c>
      <c r="I90" s="226">
        <f>I40/'Valor Dolar'!$B$3</f>
        <v>0</v>
      </c>
      <c r="J90" s="224">
        <f>J40/'Valor Dolar'!$B$3</f>
        <v>0</v>
      </c>
      <c r="K90" s="223">
        <f>K40/'Valor Dolar'!$B$3</f>
        <v>0</v>
      </c>
      <c r="L90" s="224"/>
      <c r="M90" s="225">
        <f>M40/'Valor Dolar'!$B$3</f>
        <v>0</v>
      </c>
      <c r="N90" s="224">
        <f>N40/'Valor Dolar'!$B$3</f>
        <v>0</v>
      </c>
      <c r="O90" s="226">
        <f>O40/'Valor Dolar'!$B$3</f>
        <v>0</v>
      </c>
      <c r="P90" s="224">
        <f>P40/'Valor Dolar'!$B$3</f>
        <v>0</v>
      </c>
      <c r="Q90" s="208">
        <f t="shared" si="4"/>
        <v>0</v>
      </c>
      <c r="R90" s="209">
        <f t="shared" si="5"/>
        <v>0</v>
      </c>
      <c r="S90" s="116"/>
      <c r="T90" s="116"/>
      <c r="U90" s="116"/>
      <c r="V90" s="116"/>
      <c r="W90" s="116"/>
      <c r="X90" s="116"/>
      <c r="Y90" s="116"/>
      <c r="Z90" s="116"/>
    </row>
    <row r="91" spans="1:26" ht="15.75" customHeight="1">
      <c r="A91" s="244">
        <f t="shared" si="6"/>
        <v>0</v>
      </c>
      <c r="B91" s="245">
        <f t="shared" si="6"/>
        <v>0</v>
      </c>
      <c r="C91" s="243">
        <f>C41/'Valor Dolar'!$B$3</f>
        <v>0</v>
      </c>
      <c r="D91" s="170">
        <f>D41/'Valor Dolar'!$B$3</f>
        <v>0</v>
      </c>
      <c r="E91" s="223">
        <f>E41/'Valor Dolar'!$B$3</f>
        <v>0</v>
      </c>
      <c r="F91" s="224">
        <f>F41/'Valor Dolar'!$B$3</f>
        <v>0</v>
      </c>
      <c r="G91" s="225">
        <f>G41/'Valor Dolar'!$B$3</f>
        <v>0</v>
      </c>
      <c r="H91" s="224">
        <f>H41/'Valor Dolar'!$B$3</f>
        <v>0</v>
      </c>
      <c r="I91" s="226">
        <f>I41/'Valor Dolar'!$B$3</f>
        <v>0</v>
      </c>
      <c r="J91" s="224">
        <f>J41/'Valor Dolar'!$B$3</f>
        <v>0</v>
      </c>
      <c r="K91" s="223">
        <f>K41/'Valor Dolar'!$B$3</f>
        <v>0</v>
      </c>
      <c r="L91" s="224"/>
      <c r="M91" s="225">
        <f>M41/'Valor Dolar'!$B$3</f>
        <v>0</v>
      </c>
      <c r="N91" s="224">
        <f>N41/'Valor Dolar'!$B$3</f>
        <v>0</v>
      </c>
      <c r="O91" s="226">
        <f>O41/'Valor Dolar'!$B$3</f>
        <v>0</v>
      </c>
      <c r="P91" s="224">
        <f>P41/'Valor Dolar'!$B$3</f>
        <v>0</v>
      </c>
      <c r="Q91" s="208">
        <f t="shared" si="4"/>
        <v>0</v>
      </c>
      <c r="R91" s="209">
        <f t="shared" si="5"/>
        <v>0</v>
      </c>
      <c r="S91" s="116"/>
      <c r="T91" s="116"/>
      <c r="U91" s="116"/>
      <c r="V91" s="116"/>
      <c r="W91" s="116"/>
      <c r="X91" s="116"/>
      <c r="Y91" s="116"/>
      <c r="Z91" s="116"/>
    </row>
    <row r="92" spans="1:26" ht="15.75" customHeight="1">
      <c r="A92" s="244">
        <f t="shared" si="6"/>
        <v>0</v>
      </c>
      <c r="B92" s="245">
        <f t="shared" si="6"/>
        <v>0</v>
      </c>
      <c r="C92" s="243">
        <f>C42/'Valor Dolar'!$B$3</f>
        <v>0</v>
      </c>
      <c r="D92" s="170">
        <f>D42/'Valor Dolar'!$B$3</f>
        <v>0</v>
      </c>
      <c r="E92" s="223">
        <f>E42/'Valor Dolar'!$B$3</f>
        <v>0</v>
      </c>
      <c r="F92" s="224">
        <f>F42/'Valor Dolar'!$B$3</f>
        <v>0</v>
      </c>
      <c r="G92" s="225">
        <f>G42/'Valor Dolar'!$B$3</f>
        <v>0</v>
      </c>
      <c r="H92" s="224">
        <f>H42/'Valor Dolar'!$B$3</f>
        <v>0</v>
      </c>
      <c r="I92" s="226">
        <f>I42/'Valor Dolar'!$B$3</f>
        <v>0</v>
      </c>
      <c r="J92" s="224">
        <f>J42/'Valor Dolar'!$B$3</f>
        <v>0</v>
      </c>
      <c r="K92" s="223">
        <f>K42/'Valor Dolar'!$B$3</f>
        <v>0</v>
      </c>
      <c r="L92" s="224"/>
      <c r="M92" s="225">
        <f>M42/'Valor Dolar'!$B$3</f>
        <v>0</v>
      </c>
      <c r="N92" s="224">
        <f>N42/'Valor Dolar'!$B$3</f>
        <v>0</v>
      </c>
      <c r="O92" s="226">
        <f>O42/'Valor Dolar'!$B$3</f>
        <v>0</v>
      </c>
      <c r="P92" s="224">
        <f>P42/'Valor Dolar'!$B$3</f>
        <v>0</v>
      </c>
      <c r="Q92" s="208">
        <f t="shared" si="4"/>
        <v>0</v>
      </c>
      <c r="R92" s="209">
        <f t="shared" si="5"/>
        <v>0</v>
      </c>
      <c r="S92" s="116"/>
      <c r="T92" s="116"/>
      <c r="U92" s="116"/>
      <c r="V92" s="116"/>
      <c r="W92" s="116"/>
      <c r="X92" s="116"/>
      <c r="Y92" s="116"/>
      <c r="Z92" s="116"/>
    </row>
    <row r="93" spans="1:26" ht="15.75" customHeight="1">
      <c r="A93" s="244">
        <f t="shared" si="6"/>
        <v>0</v>
      </c>
      <c r="B93" s="245">
        <f t="shared" si="6"/>
        <v>0</v>
      </c>
      <c r="C93" s="243">
        <f>C43/'Valor Dolar'!$B$3</f>
        <v>0</v>
      </c>
      <c r="D93" s="170">
        <f>D43/'Valor Dolar'!$B$3</f>
        <v>0</v>
      </c>
      <c r="E93" s="223">
        <f>E43/'Valor Dolar'!$B$3</f>
        <v>0</v>
      </c>
      <c r="F93" s="224">
        <f>F43/'Valor Dolar'!$B$3</f>
        <v>0</v>
      </c>
      <c r="G93" s="225">
        <f>G43/'Valor Dolar'!$B$3</f>
        <v>0</v>
      </c>
      <c r="H93" s="224">
        <f>H43/'Valor Dolar'!$B$3</f>
        <v>0</v>
      </c>
      <c r="I93" s="226">
        <f>I43/'Valor Dolar'!$B$3</f>
        <v>0</v>
      </c>
      <c r="J93" s="224">
        <f>J43/'Valor Dolar'!$B$3</f>
        <v>0</v>
      </c>
      <c r="K93" s="223">
        <f>K43/'Valor Dolar'!$B$3</f>
        <v>0</v>
      </c>
      <c r="L93" s="224"/>
      <c r="M93" s="225">
        <f>M43/'Valor Dolar'!$B$3</f>
        <v>0</v>
      </c>
      <c r="N93" s="224">
        <f>N43/'Valor Dolar'!$B$3</f>
        <v>0</v>
      </c>
      <c r="O93" s="226">
        <f>O43/'Valor Dolar'!$B$3</f>
        <v>0</v>
      </c>
      <c r="P93" s="224">
        <f>P43/'Valor Dolar'!$B$3</f>
        <v>0</v>
      </c>
      <c r="Q93" s="208">
        <f t="shared" si="4"/>
        <v>0</v>
      </c>
      <c r="R93" s="209">
        <f t="shared" si="5"/>
        <v>0</v>
      </c>
      <c r="S93" s="116"/>
      <c r="T93" s="116"/>
      <c r="U93" s="116"/>
      <c r="V93" s="116"/>
      <c r="W93" s="116"/>
      <c r="X93" s="116"/>
      <c r="Y93" s="116"/>
      <c r="Z93" s="116"/>
    </row>
    <row r="94" spans="1:26" ht="15.75" customHeight="1">
      <c r="A94" s="244">
        <f t="shared" si="6"/>
        <v>0</v>
      </c>
      <c r="B94" s="245">
        <f t="shared" si="6"/>
        <v>0</v>
      </c>
      <c r="C94" s="243">
        <f>C44/'Valor Dolar'!$B$3</f>
        <v>0</v>
      </c>
      <c r="D94" s="170">
        <f>D44/'Valor Dolar'!$B$3</f>
        <v>0</v>
      </c>
      <c r="E94" s="223">
        <f>E44/'Valor Dolar'!$B$3</f>
        <v>0</v>
      </c>
      <c r="F94" s="224">
        <f>F44/'Valor Dolar'!$B$3</f>
        <v>0</v>
      </c>
      <c r="G94" s="225">
        <f>G44/'Valor Dolar'!$B$3</f>
        <v>0</v>
      </c>
      <c r="H94" s="224">
        <f>H44/'Valor Dolar'!$B$3</f>
        <v>0</v>
      </c>
      <c r="I94" s="226">
        <f>I44/'Valor Dolar'!$B$3</f>
        <v>0</v>
      </c>
      <c r="J94" s="224">
        <f>J44/'Valor Dolar'!$B$3</f>
        <v>0</v>
      </c>
      <c r="K94" s="223">
        <f>K44/'Valor Dolar'!$B$3</f>
        <v>0</v>
      </c>
      <c r="L94" s="224"/>
      <c r="M94" s="225">
        <f>M44/'Valor Dolar'!$B$3</f>
        <v>0</v>
      </c>
      <c r="N94" s="224">
        <f>N44/'Valor Dolar'!$B$3</f>
        <v>0</v>
      </c>
      <c r="O94" s="226">
        <f>O44/'Valor Dolar'!$B$3</f>
        <v>0</v>
      </c>
      <c r="P94" s="224">
        <f>P44/'Valor Dolar'!$B$3</f>
        <v>0</v>
      </c>
      <c r="Q94" s="208">
        <f t="shared" si="4"/>
        <v>0</v>
      </c>
      <c r="R94" s="209">
        <f t="shared" si="5"/>
        <v>0</v>
      </c>
      <c r="S94" s="116"/>
      <c r="T94" s="116"/>
      <c r="U94" s="116"/>
      <c r="V94" s="116"/>
      <c r="W94" s="116"/>
      <c r="X94" s="116"/>
      <c r="Y94" s="116"/>
      <c r="Z94" s="116"/>
    </row>
    <row r="95" spans="1:26" ht="15.75" customHeight="1">
      <c r="A95" s="244">
        <f t="shared" si="6"/>
        <v>0</v>
      </c>
      <c r="B95" s="245">
        <f t="shared" si="6"/>
        <v>0</v>
      </c>
      <c r="C95" s="243">
        <f>C45/'Valor Dolar'!$B$3</f>
        <v>0</v>
      </c>
      <c r="D95" s="170">
        <f>D45/'Valor Dolar'!$B$3</f>
        <v>0</v>
      </c>
      <c r="E95" s="223">
        <f>E45/'Valor Dolar'!$B$3</f>
        <v>0</v>
      </c>
      <c r="F95" s="224">
        <f>F45/'Valor Dolar'!$B$3</f>
        <v>0</v>
      </c>
      <c r="G95" s="225">
        <f>G45/'Valor Dolar'!$B$3</f>
        <v>0</v>
      </c>
      <c r="H95" s="224">
        <f>H45/'Valor Dolar'!$B$3</f>
        <v>0</v>
      </c>
      <c r="I95" s="226">
        <f>I45/'Valor Dolar'!$B$3</f>
        <v>0</v>
      </c>
      <c r="J95" s="224">
        <f>J45/'Valor Dolar'!$B$3</f>
        <v>0</v>
      </c>
      <c r="K95" s="223">
        <f>K45/'Valor Dolar'!$B$3</f>
        <v>0</v>
      </c>
      <c r="L95" s="224"/>
      <c r="M95" s="225">
        <f>M45/'Valor Dolar'!$B$3</f>
        <v>0</v>
      </c>
      <c r="N95" s="224">
        <f>N45/'Valor Dolar'!$B$3</f>
        <v>0</v>
      </c>
      <c r="O95" s="226">
        <f>O45/'Valor Dolar'!$B$3</f>
        <v>0</v>
      </c>
      <c r="P95" s="224">
        <f>P45/'Valor Dolar'!$B$3</f>
        <v>0</v>
      </c>
      <c r="Q95" s="208">
        <f t="shared" si="4"/>
        <v>0</v>
      </c>
      <c r="R95" s="209">
        <f t="shared" si="5"/>
        <v>0</v>
      </c>
      <c r="S95" s="116"/>
      <c r="T95" s="116"/>
      <c r="U95" s="116"/>
      <c r="V95" s="116"/>
      <c r="W95" s="116"/>
      <c r="X95" s="116"/>
      <c r="Y95" s="116"/>
      <c r="Z95" s="116"/>
    </row>
    <row r="96" spans="1:26" ht="15.75" customHeight="1">
      <c r="A96" s="244">
        <f t="shared" ref="A96:B96" si="7">A46</f>
        <v>0</v>
      </c>
      <c r="B96" s="245">
        <f t="shared" si="7"/>
        <v>0</v>
      </c>
      <c r="C96" s="243">
        <f>C46/'Valor Dolar'!$B$3</f>
        <v>0</v>
      </c>
      <c r="D96" s="170">
        <f>D46/'Valor Dolar'!$B$3</f>
        <v>0</v>
      </c>
      <c r="E96" s="223">
        <f>E46/'Valor Dolar'!$B$3</f>
        <v>0</v>
      </c>
      <c r="F96" s="224">
        <f>F46/'Valor Dolar'!$B$3</f>
        <v>0</v>
      </c>
      <c r="G96" s="225">
        <f>G46/'Valor Dolar'!$B$3</f>
        <v>0</v>
      </c>
      <c r="H96" s="224">
        <f>H46/'Valor Dolar'!$B$3</f>
        <v>0</v>
      </c>
      <c r="I96" s="226">
        <f>I46/'Valor Dolar'!$B$3</f>
        <v>0</v>
      </c>
      <c r="J96" s="224">
        <f>J46/'Valor Dolar'!$B$3</f>
        <v>0</v>
      </c>
      <c r="K96" s="223">
        <f>K46/'Valor Dolar'!$B$3</f>
        <v>0</v>
      </c>
      <c r="L96" s="224"/>
      <c r="M96" s="225">
        <f>M46/'Valor Dolar'!$B$3</f>
        <v>0</v>
      </c>
      <c r="N96" s="224">
        <f>N46/'Valor Dolar'!$B$3</f>
        <v>0</v>
      </c>
      <c r="O96" s="226">
        <f>O46/'Valor Dolar'!$B$3</f>
        <v>0</v>
      </c>
      <c r="P96" s="224">
        <f>P46/'Valor Dolar'!$B$3</f>
        <v>0</v>
      </c>
      <c r="Q96" s="208">
        <f t="shared" si="4"/>
        <v>0</v>
      </c>
      <c r="R96" s="209">
        <f t="shared" si="5"/>
        <v>0</v>
      </c>
      <c r="S96" s="116"/>
      <c r="T96" s="116"/>
      <c r="U96" s="116"/>
      <c r="V96" s="116"/>
      <c r="W96" s="116"/>
      <c r="X96" s="116"/>
      <c r="Y96" s="116"/>
      <c r="Z96" s="116"/>
    </row>
    <row r="97" spans="1:26" ht="15.75" customHeight="1">
      <c r="A97" s="246" t="s">
        <v>174</v>
      </c>
      <c r="B97" s="247"/>
      <c r="C97" s="248">
        <f t="shared" ref="C97:R97" si="8">SUM(C56:C96)</f>
        <v>0</v>
      </c>
      <c r="D97" s="217">
        <f t="shared" si="8"/>
        <v>0</v>
      </c>
      <c r="E97" s="218">
        <f t="shared" si="8"/>
        <v>0</v>
      </c>
      <c r="F97" s="217">
        <f t="shared" si="8"/>
        <v>0</v>
      </c>
      <c r="G97" s="218">
        <f t="shared" si="8"/>
        <v>0</v>
      </c>
      <c r="H97" s="217">
        <f t="shared" si="8"/>
        <v>0</v>
      </c>
      <c r="I97" s="218">
        <f t="shared" si="8"/>
        <v>0</v>
      </c>
      <c r="J97" s="217">
        <f t="shared" si="8"/>
        <v>0</v>
      </c>
      <c r="K97" s="218">
        <f t="shared" si="8"/>
        <v>0</v>
      </c>
      <c r="L97" s="217">
        <f t="shared" si="8"/>
        <v>0</v>
      </c>
      <c r="M97" s="218">
        <f t="shared" si="8"/>
        <v>0</v>
      </c>
      <c r="N97" s="217">
        <f t="shared" si="8"/>
        <v>0</v>
      </c>
      <c r="O97" s="218">
        <f t="shared" si="8"/>
        <v>0</v>
      </c>
      <c r="P97" s="217">
        <f t="shared" si="8"/>
        <v>0</v>
      </c>
      <c r="Q97" s="218">
        <f t="shared" si="8"/>
        <v>0</v>
      </c>
      <c r="R97" s="217">
        <f t="shared" si="8"/>
        <v>0</v>
      </c>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35">
    <mergeCell ref="A54:B54"/>
    <mergeCell ref="E54:F54"/>
    <mergeCell ref="G54:H54"/>
    <mergeCell ref="I54:J54"/>
    <mergeCell ref="K54:L54"/>
    <mergeCell ref="M54:N54"/>
    <mergeCell ref="O54:P54"/>
    <mergeCell ref="Q54:R54"/>
    <mergeCell ref="M53:N53"/>
    <mergeCell ref="O53:P53"/>
    <mergeCell ref="Q53:R53"/>
    <mergeCell ref="C53:D53"/>
    <mergeCell ref="E53:F53"/>
    <mergeCell ref="G53:H53"/>
    <mergeCell ref="I53:J53"/>
    <mergeCell ref="K53:L53"/>
    <mergeCell ref="T5:X7"/>
    <mergeCell ref="T9:X13"/>
    <mergeCell ref="T16:X20"/>
    <mergeCell ref="O3:P3"/>
    <mergeCell ref="A4:B4"/>
    <mergeCell ref="C4:D4"/>
    <mergeCell ref="E4:F4"/>
    <mergeCell ref="E3:F3"/>
    <mergeCell ref="G3:H3"/>
    <mergeCell ref="I3:J3"/>
    <mergeCell ref="K3:L3"/>
    <mergeCell ref="M3:N3"/>
    <mergeCell ref="G4:H4"/>
    <mergeCell ref="I4:J4"/>
    <mergeCell ref="K4:L4"/>
    <mergeCell ref="M4:N4"/>
    <mergeCell ref="O4:P4"/>
    <mergeCell ref="Q4:R4"/>
    <mergeCell ref="T4:X4"/>
  </mergeCell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1000"/>
  <sheetViews>
    <sheetView workbookViewId="0"/>
  </sheetViews>
  <sheetFormatPr baseColWidth="10" defaultColWidth="14.453125" defaultRowHeight="15" customHeight="1"/>
  <cols>
    <col min="1" max="1" width="14.26953125" customWidth="1"/>
    <col min="2" max="2" width="17.7265625" customWidth="1"/>
    <col min="3" max="3" width="13.08984375" customWidth="1"/>
    <col min="4" max="4" width="13.7265625" customWidth="1"/>
    <col min="5" max="5" width="15.453125" customWidth="1"/>
    <col min="6" max="6" width="15.26953125" customWidth="1"/>
    <col min="7" max="20" width="15.7265625" customWidth="1"/>
    <col min="21" max="28" width="10.81640625" customWidth="1"/>
  </cols>
  <sheetData>
    <row r="1" spans="1:28" ht="14.5">
      <c r="A1" s="192" t="s">
        <v>212</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row>
    <row r="2" spans="1:28" ht="14.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row>
    <row r="3" spans="1:28" ht="21">
      <c r="A3" s="116"/>
      <c r="B3" s="116"/>
      <c r="C3" s="116"/>
      <c r="D3" s="116"/>
      <c r="E3" s="116"/>
      <c r="F3" s="116"/>
      <c r="G3" s="116"/>
      <c r="H3" s="116"/>
      <c r="I3" s="456" t="s">
        <v>191</v>
      </c>
      <c r="J3" s="352"/>
      <c r="K3" s="456" t="s">
        <v>192</v>
      </c>
      <c r="L3" s="352"/>
      <c r="M3" s="456" t="s">
        <v>193</v>
      </c>
      <c r="N3" s="352"/>
      <c r="O3" s="456" t="s">
        <v>194</v>
      </c>
      <c r="P3" s="352"/>
      <c r="Q3" s="456" t="s">
        <v>195</v>
      </c>
      <c r="R3" s="352"/>
      <c r="S3" s="456" t="s">
        <v>196</v>
      </c>
      <c r="T3" s="352"/>
      <c r="U3" s="116"/>
      <c r="V3" s="116"/>
      <c r="W3" s="116"/>
      <c r="X3" s="386" t="s">
        <v>58</v>
      </c>
      <c r="Y3" s="357"/>
      <c r="Z3" s="357"/>
      <c r="AA3" s="357"/>
      <c r="AB3" s="357"/>
    </row>
    <row r="4" spans="1:28" ht="14.5">
      <c r="A4" s="459" t="s">
        <v>212</v>
      </c>
      <c r="B4" s="447"/>
      <c r="C4" s="447"/>
      <c r="D4" s="447"/>
      <c r="E4" s="447"/>
      <c r="F4" s="445"/>
      <c r="G4" s="461" t="s">
        <v>198</v>
      </c>
      <c r="H4" s="352"/>
      <c r="I4" s="458">
        <f>'A. ALIADOS'!B7</f>
        <v>0</v>
      </c>
      <c r="J4" s="352"/>
      <c r="K4" s="458">
        <f>'A. ALIADOS'!B8</f>
        <v>0</v>
      </c>
      <c r="L4" s="352"/>
      <c r="M4" s="458">
        <f>'A. ALIADOS'!B9</f>
        <v>0</v>
      </c>
      <c r="N4" s="352"/>
      <c r="O4" s="458">
        <f>'A. ALIADOS'!B10</f>
        <v>0</v>
      </c>
      <c r="P4" s="352"/>
      <c r="Q4" s="458">
        <f>'A. ALIADOS'!B11</f>
        <v>0</v>
      </c>
      <c r="R4" s="352"/>
      <c r="S4" s="458">
        <f>'A. ALIADOS'!B12</f>
        <v>0</v>
      </c>
      <c r="T4" s="352"/>
      <c r="U4" s="455" t="s">
        <v>199</v>
      </c>
      <c r="V4" s="352"/>
      <c r="W4" s="116"/>
      <c r="X4" s="450" t="s">
        <v>55</v>
      </c>
      <c r="Y4" s="354"/>
      <c r="Z4" s="354"/>
      <c r="AA4" s="354"/>
      <c r="AB4" s="355"/>
    </row>
    <row r="5" spans="1:28" ht="26">
      <c r="A5" s="167" t="s">
        <v>213</v>
      </c>
      <c r="B5" s="193" t="s">
        <v>214</v>
      </c>
      <c r="C5" s="193" t="s">
        <v>215</v>
      </c>
      <c r="D5" s="193" t="s">
        <v>216</v>
      </c>
      <c r="E5" s="193" t="s">
        <v>217</v>
      </c>
      <c r="F5" s="194" t="s">
        <v>218</v>
      </c>
      <c r="G5" s="197" t="s">
        <v>204</v>
      </c>
      <c r="H5" s="198" t="s">
        <v>207</v>
      </c>
      <c r="I5" s="197" t="s">
        <v>204</v>
      </c>
      <c r="J5" s="198" t="s">
        <v>207</v>
      </c>
      <c r="K5" s="197" t="s">
        <v>204</v>
      </c>
      <c r="L5" s="198" t="s">
        <v>207</v>
      </c>
      <c r="M5" s="197" t="s">
        <v>204</v>
      </c>
      <c r="N5" s="198" t="s">
        <v>207</v>
      </c>
      <c r="O5" s="197" t="s">
        <v>204</v>
      </c>
      <c r="P5" s="198" t="s">
        <v>207</v>
      </c>
      <c r="Q5" s="197" t="s">
        <v>204</v>
      </c>
      <c r="R5" s="198" t="s">
        <v>207</v>
      </c>
      <c r="S5" s="197" t="s">
        <v>204</v>
      </c>
      <c r="T5" s="198" t="s">
        <v>207</v>
      </c>
      <c r="U5" s="197" t="s">
        <v>204</v>
      </c>
      <c r="V5" s="198" t="s">
        <v>207</v>
      </c>
      <c r="W5" s="184"/>
      <c r="X5" s="356"/>
      <c r="Y5" s="357"/>
      <c r="Z5" s="357"/>
      <c r="AA5" s="357"/>
      <c r="AB5" s="358"/>
    </row>
    <row r="6" spans="1:28" ht="14.5">
      <c r="A6" s="171"/>
      <c r="B6" s="200"/>
      <c r="C6" s="200"/>
      <c r="D6" s="200"/>
      <c r="E6" s="200"/>
      <c r="F6" s="201"/>
      <c r="G6" s="204"/>
      <c r="H6" s="249"/>
      <c r="I6" s="204"/>
      <c r="J6" s="249"/>
      <c r="K6" s="204"/>
      <c r="L6" s="249"/>
      <c r="M6" s="204"/>
      <c r="N6" s="249"/>
      <c r="O6" s="204"/>
      <c r="P6" s="249"/>
      <c r="Q6" s="204"/>
      <c r="R6" s="249"/>
      <c r="S6" s="204"/>
      <c r="T6" s="249"/>
      <c r="U6" s="208">
        <f t="shared" ref="U6:U17" si="0">G6+I6+K6+M6+O6+Q6+S6</f>
        <v>0</v>
      </c>
      <c r="V6" s="209">
        <f t="shared" ref="V6:V17" si="1">H6+J6+L6+N6+P6+R6+T6</f>
        <v>0</v>
      </c>
      <c r="W6" s="116"/>
      <c r="X6" s="359"/>
      <c r="Y6" s="360"/>
      <c r="Z6" s="360"/>
      <c r="AA6" s="360"/>
      <c r="AB6" s="361"/>
    </row>
    <row r="7" spans="1:28" ht="18.5">
      <c r="A7" s="171"/>
      <c r="B7" s="200"/>
      <c r="C7" s="200"/>
      <c r="D7" s="200"/>
      <c r="E7" s="200"/>
      <c r="F7" s="212"/>
      <c r="G7" s="204"/>
      <c r="H7" s="249"/>
      <c r="I7" s="204"/>
      <c r="J7" s="249"/>
      <c r="K7" s="204"/>
      <c r="L7" s="249"/>
      <c r="M7" s="204"/>
      <c r="N7" s="249"/>
      <c r="O7" s="204"/>
      <c r="P7" s="249"/>
      <c r="Q7" s="204"/>
      <c r="R7" s="249"/>
      <c r="S7" s="204"/>
      <c r="T7" s="249"/>
      <c r="U7" s="208">
        <f t="shared" si="0"/>
        <v>0</v>
      </c>
      <c r="V7" s="209">
        <f t="shared" si="1"/>
        <v>0</v>
      </c>
      <c r="W7" s="116"/>
      <c r="X7" s="135"/>
      <c r="Y7" s="136"/>
      <c r="Z7" s="136"/>
      <c r="AA7" s="136"/>
      <c r="AB7" s="136"/>
    </row>
    <row r="8" spans="1:28" ht="14.5">
      <c r="A8" s="176"/>
      <c r="B8" s="211"/>
      <c r="C8" s="211"/>
      <c r="D8" s="211"/>
      <c r="E8" s="211"/>
      <c r="F8" s="212"/>
      <c r="G8" s="204"/>
      <c r="H8" s="249">
        <f t="shared" ref="H8:H17" si="2">E8+F8</f>
        <v>0</v>
      </c>
      <c r="I8" s="204"/>
      <c r="J8" s="249"/>
      <c r="K8" s="204"/>
      <c r="L8" s="249"/>
      <c r="M8" s="204"/>
      <c r="N8" s="249"/>
      <c r="O8" s="204"/>
      <c r="P8" s="249"/>
      <c r="Q8" s="204"/>
      <c r="R8" s="249"/>
      <c r="S8" s="204"/>
      <c r="T8" s="249"/>
      <c r="U8" s="208">
        <f t="shared" si="0"/>
        <v>0</v>
      </c>
      <c r="V8" s="209">
        <f t="shared" si="1"/>
        <v>0</v>
      </c>
      <c r="W8" s="116"/>
      <c r="X8" s="451" t="s">
        <v>56</v>
      </c>
      <c r="Y8" s="354"/>
      <c r="Z8" s="354"/>
      <c r="AA8" s="354"/>
      <c r="AB8" s="355"/>
    </row>
    <row r="9" spans="1:28" ht="14.5">
      <c r="A9" s="176"/>
      <c r="B9" s="211"/>
      <c r="C9" s="211"/>
      <c r="D9" s="211"/>
      <c r="E9" s="211"/>
      <c r="F9" s="212"/>
      <c r="G9" s="204"/>
      <c r="H9" s="249">
        <f t="shared" si="2"/>
        <v>0</v>
      </c>
      <c r="I9" s="204"/>
      <c r="J9" s="249"/>
      <c r="K9" s="204"/>
      <c r="L9" s="249"/>
      <c r="M9" s="204"/>
      <c r="N9" s="249"/>
      <c r="O9" s="204"/>
      <c r="P9" s="249"/>
      <c r="Q9" s="204"/>
      <c r="R9" s="249"/>
      <c r="S9" s="204"/>
      <c r="T9" s="249"/>
      <c r="U9" s="208">
        <f t="shared" si="0"/>
        <v>0</v>
      </c>
      <c r="V9" s="209">
        <f t="shared" si="1"/>
        <v>0</v>
      </c>
      <c r="W9" s="116"/>
      <c r="X9" s="356"/>
      <c r="Y9" s="357"/>
      <c r="Z9" s="357"/>
      <c r="AA9" s="357"/>
      <c r="AB9" s="358"/>
    </row>
    <row r="10" spans="1:28" ht="14.5">
      <c r="A10" s="176"/>
      <c r="B10" s="211"/>
      <c r="C10" s="211"/>
      <c r="D10" s="211"/>
      <c r="E10" s="211"/>
      <c r="F10" s="212"/>
      <c r="G10" s="204"/>
      <c r="H10" s="249">
        <f t="shared" si="2"/>
        <v>0</v>
      </c>
      <c r="I10" s="204"/>
      <c r="J10" s="249"/>
      <c r="K10" s="204"/>
      <c r="L10" s="249"/>
      <c r="M10" s="204"/>
      <c r="N10" s="249"/>
      <c r="O10" s="204"/>
      <c r="P10" s="249"/>
      <c r="Q10" s="204"/>
      <c r="R10" s="249"/>
      <c r="S10" s="204"/>
      <c r="T10" s="249"/>
      <c r="U10" s="208">
        <f t="shared" si="0"/>
        <v>0</v>
      </c>
      <c r="V10" s="209">
        <f t="shared" si="1"/>
        <v>0</v>
      </c>
      <c r="W10" s="116"/>
      <c r="X10" s="356"/>
      <c r="Y10" s="357"/>
      <c r="Z10" s="357"/>
      <c r="AA10" s="357"/>
      <c r="AB10" s="358"/>
    </row>
    <row r="11" spans="1:28" ht="14.5">
      <c r="A11" s="176"/>
      <c r="B11" s="211"/>
      <c r="C11" s="211"/>
      <c r="D11" s="211"/>
      <c r="E11" s="211"/>
      <c r="F11" s="212"/>
      <c r="G11" s="204"/>
      <c r="H11" s="249">
        <f t="shared" si="2"/>
        <v>0</v>
      </c>
      <c r="I11" s="204"/>
      <c r="J11" s="249"/>
      <c r="K11" s="204"/>
      <c r="L11" s="249"/>
      <c r="M11" s="204"/>
      <c r="N11" s="249"/>
      <c r="O11" s="204"/>
      <c r="P11" s="249"/>
      <c r="Q11" s="204"/>
      <c r="R11" s="249"/>
      <c r="S11" s="204"/>
      <c r="T11" s="249"/>
      <c r="U11" s="208">
        <f t="shared" si="0"/>
        <v>0</v>
      </c>
      <c r="V11" s="209">
        <f t="shared" si="1"/>
        <v>0</v>
      </c>
      <c r="W11" s="116"/>
      <c r="X11" s="356"/>
      <c r="Y11" s="357"/>
      <c r="Z11" s="357"/>
      <c r="AA11" s="357"/>
      <c r="AB11" s="358"/>
    </row>
    <row r="12" spans="1:28" ht="14.5">
      <c r="A12" s="176"/>
      <c r="B12" s="211"/>
      <c r="C12" s="211"/>
      <c r="D12" s="211"/>
      <c r="E12" s="211"/>
      <c r="F12" s="212"/>
      <c r="G12" s="204"/>
      <c r="H12" s="249">
        <f t="shared" si="2"/>
        <v>0</v>
      </c>
      <c r="I12" s="204"/>
      <c r="J12" s="249"/>
      <c r="K12" s="204"/>
      <c r="L12" s="249"/>
      <c r="M12" s="204"/>
      <c r="N12" s="249"/>
      <c r="O12" s="204"/>
      <c r="P12" s="249"/>
      <c r="Q12" s="204"/>
      <c r="R12" s="249"/>
      <c r="S12" s="204"/>
      <c r="T12" s="249"/>
      <c r="U12" s="208">
        <f t="shared" si="0"/>
        <v>0</v>
      </c>
      <c r="V12" s="209">
        <f t="shared" si="1"/>
        <v>0</v>
      </c>
      <c r="W12" s="116"/>
      <c r="X12" s="359"/>
      <c r="Y12" s="360"/>
      <c r="Z12" s="360"/>
      <c r="AA12" s="360"/>
      <c r="AB12" s="361"/>
    </row>
    <row r="13" spans="1:28" ht="18.5">
      <c r="A13" s="176"/>
      <c r="B13" s="211"/>
      <c r="C13" s="211"/>
      <c r="D13" s="211"/>
      <c r="E13" s="211"/>
      <c r="F13" s="212"/>
      <c r="G13" s="204"/>
      <c r="H13" s="249">
        <f t="shared" si="2"/>
        <v>0</v>
      </c>
      <c r="I13" s="204"/>
      <c r="J13" s="249"/>
      <c r="K13" s="204"/>
      <c r="L13" s="249"/>
      <c r="M13" s="204"/>
      <c r="N13" s="249"/>
      <c r="O13" s="204"/>
      <c r="P13" s="249"/>
      <c r="Q13" s="204"/>
      <c r="R13" s="249"/>
      <c r="S13" s="204"/>
      <c r="T13" s="249"/>
      <c r="U13" s="208">
        <f t="shared" si="0"/>
        <v>0</v>
      </c>
      <c r="V13" s="209">
        <f t="shared" si="1"/>
        <v>0</v>
      </c>
      <c r="W13" s="116"/>
      <c r="X13" s="140"/>
      <c r="Y13" s="140"/>
      <c r="Z13" s="140"/>
      <c r="AA13" s="140"/>
      <c r="AB13" s="140"/>
    </row>
    <row r="14" spans="1:28" ht="18.5">
      <c r="A14" s="176"/>
      <c r="B14" s="211"/>
      <c r="C14" s="211"/>
      <c r="D14" s="211"/>
      <c r="E14" s="211"/>
      <c r="F14" s="212"/>
      <c r="G14" s="204"/>
      <c r="H14" s="249">
        <f t="shared" si="2"/>
        <v>0</v>
      </c>
      <c r="I14" s="204"/>
      <c r="J14" s="249"/>
      <c r="K14" s="204"/>
      <c r="L14" s="249"/>
      <c r="M14" s="204"/>
      <c r="N14" s="249"/>
      <c r="O14" s="204"/>
      <c r="P14" s="249"/>
      <c r="Q14" s="204"/>
      <c r="R14" s="249"/>
      <c r="S14" s="204"/>
      <c r="T14" s="249"/>
      <c r="U14" s="208">
        <f t="shared" si="0"/>
        <v>0</v>
      </c>
      <c r="V14" s="209">
        <f t="shared" si="1"/>
        <v>0</v>
      </c>
      <c r="W14" s="116"/>
      <c r="X14" s="140"/>
      <c r="Y14" s="140"/>
      <c r="Z14" s="140"/>
      <c r="AA14" s="140"/>
      <c r="AB14" s="140"/>
    </row>
    <row r="15" spans="1:28" ht="14.5">
      <c r="A15" s="176"/>
      <c r="B15" s="211"/>
      <c r="C15" s="211"/>
      <c r="D15" s="211"/>
      <c r="E15" s="211"/>
      <c r="F15" s="212"/>
      <c r="G15" s="204"/>
      <c r="H15" s="249">
        <f t="shared" si="2"/>
        <v>0</v>
      </c>
      <c r="I15" s="204"/>
      <c r="J15" s="249"/>
      <c r="K15" s="204"/>
      <c r="L15" s="249"/>
      <c r="M15" s="204"/>
      <c r="N15" s="249"/>
      <c r="O15" s="204"/>
      <c r="P15" s="249"/>
      <c r="Q15" s="204"/>
      <c r="R15" s="249"/>
      <c r="S15" s="204"/>
      <c r="T15" s="249"/>
      <c r="U15" s="208">
        <f t="shared" si="0"/>
        <v>0</v>
      </c>
      <c r="V15" s="209">
        <f t="shared" si="1"/>
        <v>0</v>
      </c>
      <c r="W15" s="116"/>
      <c r="X15" s="378" t="s">
        <v>185</v>
      </c>
      <c r="Y15" s="354"/>
      <c r="Z15" s="354"/>
      <c r="AA15" s="354"/>
      <c r="AB15" s="355"/>
    </row>
    <row r="16" spans="1:28" ht="14.5">
      <c r="A16" s="176"/>
      <c r="B16" s="211"/>
      <c r="C16" s="211"/>
      <c r="D16" s="211"/>
      <c r="E16" s="211"/>
      <c r="F16" s="212"/>
      <c r="G16" s="204"/>
      <c r="H16" s="249">
        <f t="shared" si="2"/>
        <v>0</v>
      </c>
      <c r="I16" s="204"/>
      <c r="J16" s="249"/>
      <c r="K16" s="204"/>
      <c r="L16" s="249"/>
      <c r="M16" s="204"/>
      <c r="N16" s="249"/>
      <c r="O16" s="204"/>
      <c r="P16" s="249"/>
      <c r="Q16" s="204"/>
      <c r="R16" s="249"/>
      <c r="S16" s="204"/>
      <c r="T16" s="249"/>
      <c r="U16" s="208">
        <f t="shared" si="0"/>
        <v>0</v>
      </c>
      <c r="V16" s="209">
        <f t="shared" si="1"/>
        <v>0</v>
      </c>
      <c r="W16" s="116"/>
      <c r="X16" s="356"/>
      <c r="Y16" s="357"/>
      <c r="Z16" s="357"/>
      <c r="AA16" s="357"/>
      <c r="AB16" s="358"/>
    </row>
    <row r="17" spans="1:28" ht="14.5">
      <c r="A17" s="176"/>
      <c r="B17" s="211"/>
      <c r="C17" s="211"/>
      <c r="D17" s="211"/>
      <c r="E17" s="211"/>
      <c r="F17" s="212"/>
      <c r="G17" s="204"/>
      <c r="H17" s="249">
        <f t="shared" si="2"/>
        <v>0</v>
      </c>
      <c r="I17" s="204"/>
      <c r="J17" s="249"/>
      <c r="K17" s="204"/>
      <c r="L17" s="249"/>
      <c r="M17" s="204"/>
      <c r="N17" s="249"/>
      <c r="O17" s="204"/>
      <c r="P17" s="249"/>
      <c r="Q17" s="204"/>
      <c r="R17" s="249"/>
      <c r="S17" s="204"/>
      <c r="T17" s="249"/>
      <c r="U17" s="208">
        <f t="shared" si="0"/>
        <v>0</v>
      </c>
      <c r="V17" s="209">
        <f t="shared" si="1"/>
        <v>0</v>
      </c>
      <c r="W17" s="116"/>
      <c r="X17" s="356"/>
      <c r="Y17" s="357"/>
      <c r="Z17" s="357"/>
      <c r="AA17" s="357"/>
      <c r="AB17" s="358"/>
    </row>
    <row r="18" spans="1:28" ht="14.5">
      <c r="A18" s="181" t="s">
        <v>174</v>
      </c>
      <c r="B18" s="214"/>
      <c r="C18" s="214"/>
      <c r="D18" s="214"/>
      <c r="E18" s="214"/>
      <c r="F18" s="215"/>
      <c r="G18" s="216">
        <f t="shared" ref="G18:V18" si="3">SUM(G6:G17)</f>
        <v>0</v>
      </c>
      <c r="H18" s="217">
        <f t="shared" si="3"/>
        <v>0</v>
      </c>
      <c r="I18" s="216">
        <f t="shared" si="3"/>
        <v>0</v>
      </c>
      <c r="J18" s="217">
        <f t="shared" si="3"/>
        <v>0</v>
      </c>
      <c r="K18" s="216">
        <f t="shared" si="3"/>
        <v>0</v>
      </c>
      <c r="L18" s="217">
        <f t="shared" si="3"/>
        <v>0</v>
      </c>
      <c r="M18" s="216">
        <f t="shared" si="3"/>
        <v>0</v>
      </c>
      <c r="N18" s="217">
        <f t="shared" si="3"/>
        <v>0</v>
      </c>
      <c r="O18" s="216">
        <f t="shared" si="3"/>
        <v>0</v>
      </c>
      <c r="P18" s="217">
        <f t="shared" si="3"/>
        <v>0</v>
      </c>
      <c r="Q18" s="216">
        <f t="shared" si="3"/>
        <v>0</v>
      </c>
      <c r="R18" s="217">
        <f t="shared" si="3"/>
        <v>0</v>
      </c>
      <c r="S18" s="216">
        <f t="shared" si="3"/>
        <v>0</v>
      </c>
      <c r="T18" s="217">
        <f t="shared" si="3"/>
        <v>0</v>
      </c>
      <c r="U18" s="216">
        <f t="shared" si="3"/>
        <v>0</v>
      </c>
      <c r="V18" s="217">
        <f t="shared" si="3"/>
        <v>0</v>
      </c>
      <c r="W18" s="116"/>
      <c r="X18" s="356"/>
      <c r="Y18" s="357"/>
      <c r="Z18" s="357"/>
      <c r="AA18" s="357"/>
      <c r="AB18" s="358"/>
    </row>
    <row r="19" spans="1:28" ht="14.5">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359"/>
      <c r="Y19" s="360"/>
      <c r="Z19" s="360"/>
      <c r="AA19" s="360"/>
      <c r="AB19" s="361"/>
    </row>
    <row r="20" spans="1:28" ht="14.5">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row>
    <row r="21" spans="1:28" ht="15.7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row>
    <row r="22" spans="1:28" ht="15.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row>
    <row r="23" spans="1:28" ht="15.75" customHeight="1">
      <c r="A23" s="145" t="s">
        <v>175</v>
      </c>
      <c r="B23" s="146"/>
      <c r="C23" s="146"/>
      <c r="D23" s="146"/>
      <c r="E23" s="146"/>
      <c r="F23" s="146"/>
      <c r="G23" s="146"/>
      <c r="H23" s="146"/>
      <c r="I23" s="146"/>
      <c r="J23" s="146"/>
      <c r="K23" s="146"/>
      <c r="L23" s="146"/>
      <c r="M23" s="146"/>
      <c r="N23" s="146"/>
      <c r="O23" s="146"/>
      <c r="P23" s="146"/>
      <c r="Q23" s="146"/>
      <c r="R23" s="146"/>
      <c r="S23" s="146"/>
      <c r="T23" s="146"/>
      <c r="U23" s="146"/>
      <c r="V23" s="146"/>
      <c r="W23" s="116"/>
      <c r="X23" s="116"/>
      <c r="Y23" s="116"/>
      <c r="Z23" s="116"/>
      <c r="AA23" s="116"/>
      <c r="AB23" s="116"/>
    </row>
    <row r="24" spans="1:28" ht="15.7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row>
    <row r="25" spans="1:28" ht="15.75" customHeight="1">
      <c r="A25" s="116"/>
      <c r="B25" s="116"/>
      <c r="C25" s="116"/>
      <c r="D25" s="116"/>
      <c r="E25" s="116"/>
      <c r="F25" s="116"/>
      <c r="G25" s="116"/>
      <c r="H25" s="116"/>
      <c r="I25" s="456" t="s">
        <v>191</v>
      </c>
      <c r="J25" s="352"/>
      <c r="K25" s="456" t="s">
        <v>192</v>
      </c>
      <c r="L25" s="352"/>
      <c r="M25" s="456" t="s">
        <v>193</v>
      </c>
      <c r="N25" s="352"/>
      <c r="O25" s="456" t="s">
        <v>194</v>
      </c>
      <c r="P25" s="352"/>
      <c r="Q25" s="456" t="s">
        <v>195</v>
      </c>
      <c r="R25" s="352"/>
      <c r="S25" s="456" t="s">
        <v>196</v>
      </c>
      <c r="T25" s="352"/>
      <c r="U25" s="116"/>
      <c r="V25" s="116"/>
      <c r="W25" s="116"/>
      <c r="X25" s="116"/>
      <c r="Y25" s="116"/>
      <c r="Z25" s="116"/>
      <c r="AA25" s="116"/>
      <c r="AB25" s="116"/>
    </row>
    <row r="26" spans="1:28" ht="15.75" customHeight="1">
      <c r="A26" s="459" t="s">
        <v>212</v>
      </c>
      <c r="B26" s="447"/>
      <c r="C26" s="447"/>
      <c r="D26" s="447"/>
      <c r="E26" s="447"/>
      <c r="F26" s="445"/>
      <c r="G26" s="461" t="s">
        <v>198</v>
      </c>
      <c r="H26" s="352"/>
      <c r="I26" s="458">
        <f>'A. ALIADOS'!B7</f>
        <v>0</v>
      </c>
      <c r="J26" s="352"/>
      <c r="K26" s="458">
        <f>'A. ALIADOS'!B8</f>
        <v>0</v>
      </c>
      <c r="L26" s="352"/>
      <c r="M26" s="458">
        <f>'A. ALIADOS'!B9</f>
        <v>0</v>
      </c>
      <c r="N26" s="352"/>
      <c r="O26" s="458">
        <f>'A. ALIADOS'!B10</f>
        <v>0</v>
      </c>
      <c r="P26" s="352"/>
      <c r="Q26" s="458">
        <f>'A. ALIADOS'!B11</f>
        <v>0</v>
      </c>
      <c r="R26" s="352"/>
      <c r="S26" s="458">
        <f>'A. ALIADOS'!B12</f>
        <v>0</v>
      </c>
      <c r="T26" s="352"/>
      <c r="U26" s="455" t="s">
        <v>199</v>
      </c>
      <c r="V26" s="352"/>
      <c r="W26" s="116"/>
      <c r="X26" s="116"/>
      <c r="Y26" s="116"/>
      <c r="Z26" s="116"/>
      <c r="AA26" s="116"/>
      <c r="AB26" s="116"/>
    </row>
    <row r="27" spans="1:28" ht="15.75" customHeight="1">
      <c r="A27" s="167" t="s">
        <v>213</v>
      </c>
      <c r="B27" s="193" t="s">
        <v>214</v>
      </c>
      <c r="C27" s="193" t="s">
        <v>215</v>
      </c>
      <c r="D27" s="193" t="s">
        <v>216</v>
      </c>
      <c r="E27" s="193" t="s">
        <v>219</v>
      </c>
      <c r="F27" s="194" t="s">
        <v>220</v>
      </c>
      <c r="G27" s="197" t="s">
        <v>204</v>
      </c>
      <c r="H27" s="198" t="s">
        <v>207</v>
      </c>
      <c r="I27" s="197" t="s">
        <v>204</v>
      </c>
      <c r="J27" s="198" t="s">
        <v>207</v>
      </c>
      <c r="K27" s="197" t="s">
        <v>204</v>
      </c>
      <c r="L27" s="198" t="s">
        <v>207</v>
      </c>
      <c r="M27" s="197" t="s">
        <v>204</v>
      </c>
      <c r="N27" s="198" t="s">
        <v>207</v>
      </c>
      <c r="O27" s="197" t="s">
        <v>204</v>
      </c>
      <c r="P27" s="198" t="s">
        <v>207</v>
      </c>
      <c r="Q27" s="197" t="s">
        <v>204</v>
      </c>
      <c r="R27" s="198" t="s">
        <v>207</v>
      </c>
      <c r="S27" s="197" t="s">
        <v>204</v>
      </c>
      <c r="T27" s="198" t="s">
        <v>207</v>
      </c>
      <c r="U27" s="197" t="s">
        <v>204</v>
      </c>
      <c r="V27" s="198" t="s">
        <v>207</v>
      </c>
      <c r="W27" s="116"/>
      <c r="X27" s="116"/>
      <c r="Y27" s="116"/>
      <c r="Z27" s="116"/>
      <c r="AA27" s="116"/>
      <c r="AB27" s="116"/>
    </row>
    <row r="28" spans="1:28" ht="15.75" customHeight="1">
      <c r="A28" s="241">
        <f t="shared" ref="A28:D39" si="4">A6</f>
        <v>0</v>
      </c>
      <c r="B28" s="220">
        <f t="shared" si="4"/>
        <v>0</v>
      </c>
      <c r="C28" s="220">
        <f t="shared" si="4"/>
        <v>0</v>
      </c>
      <c r="D28" s="220">
        <f t="shared" si="4"/>
        <v>0</v>
      </c>
      <c r="E28" s="220">
        <f>E6/'Valor Dolar'!$B$3</f>
        <v>0</v>
      </c>
      <c r="F28" s="221">
        <f>F6/'Valor Dolar'!$B$3</f>
        <v>0</v>
      </c>
      <c r="G28" s="223">
        <f>G6/'Valor Dolar'!$B$3</f>
        <v>0</v>
      </c>
      <c r="H28" s="250">
        <f>H6/'Valor Dolar'!$B$3</f>
        <v>0</v>
      </c>
      <c r="I28" s="223">
        <f>I6/'Valor Dolar'!$B$3</f>
        <v>0</v>
      </c>
      <c r="J28" s="250">
        <f>J6/'Valor Dolar'!$B$3</f>
        <v>0</v>
      </c>
      <c r="K28" s="223">
        <f>K6/'Valor Dolar'!$B$3</f>
        <v>0</v>
      </c>
      <c r="L28" s="250">
        <f>L6/'Valor Dolar'!$B$3</f>
        <v>0</v>
      </c>
      <c r="M28" s="223">
        <f>M6/'Valor Dolar'!$B$3</f>
        <v>0</v>
      </c>
      <c r="N28" s="250">
        <f>N6/'Valor Dolar'!$B$3</f>
        <v>0</v>
      </c>
      <c r="O28" s="223">
        <f>O6/'Valor Dolar'!$B$3</f>
        <v>0</v>
      </c>
      <c r="P28" s="250">
        <f>P6/'Valor Dolar'!$B$3</f>
        <v>0</v>
      </c>
      <c r="Q28" s="223">
        <f>Q6/'Valor Dolar'!$B$3</f>
        <v>0</v>
      </c>
      <c r="R28" s="250">
        <f>R6/'Valor Dolar'!$B$3</f>
        <v>0</v>
      </c>
      <c r="S28" s="223">
        <f>S6/'Valor Dolar'!$B$3</f>
        <v>0</v>
      </c>
      <c r="T28" s="250">
        <f>T6/'Valor Dolar'!$B$3</f>
        <v>0</v>
      </c>
      <c r="U28" s="208">
        <f t="shared" ref="U28:U39" si="5">G28+I28+K28+M28+O28+Q28+S28</f>
        <v>0</v>
      </c>
      <c r="V28" s="209">
        <f t="shared" ref="V28:V39" si="6">H28+J28+L28+N28+P28+R28+T28</f>
        <v>0</v>
      </c>
      <c r="W28" s="116"/>
      <c r="X28" s="116"/>
      <c r="Y28" s="116"/>
      <c r="Z28" s="116"/>
      <c r="AA28" s="116"/>
      <c r="AB28" s="116"/>
    </row>
    <row r="29" spans="1:28" ht="15.75" customHeight="1">
      <c r="A29" s="244">
        <f t="shared" si="4"/>
        <v>0</v>
      </c>
      <c r="B29" s="227">
        <f t="shared" si="4"/>
        <v>0</v>
      </c>
      <c r="C29" s="227">
        <f t="shared" si="4"/>
        <v>0</v>
      </c>
      <c r="D29" s="227">
        <f t="shared" si="4"/>
        <v>0</v>
      </c>
      <c r="E29" s="227">
        <f>E7/'Valor Dolar'!$B$3</f>
        <v>0</v>
      </c>
      <c r="F29" s="228">
        <f>F7/'Valor Dolar'!$B$3</f>
        <v>0</v>
      </c>
      <c r="G29" s="223">
        <f>G7/'Valor Dolar'!$B$3</f>
        <v>0</v>
      </c>
      <c r="H29" s="250">
        <f>H7/'Valor Dolar'!$B$3</f>
        <v>0</v>
      </c>
      <c r="I29" s="223">
        <f>I7/'Valor Dolar'!$B$3</f>
        <v>0</v>
      </c>
      <c r="J29" s="250">
        <f>J7/'Valor Dolar'!$B$3</f>
        <v>0</v>
      </c>
      <c r="K29" s="223">
        <f>K7/'Valor Dolar'!$B$3</f>
        <v>0</v>
      </c>
      <c r="L29" s="250">
        <f>L7/'Valor Dolar'!$B$3</f>
        <v>0</v>
      </c>
      <c r="M29" s="223">
        <f>M7/'Valor Dolar'!$B$3</f>
        <v>0</v>
      </c>
      <c r="N29" s="250">
        <f>N7/'Valor Dolar'!$B$3</f>
        <v>0</v>
      </c>
      <c r="O29" s="223">
        <f>O7/'Valor Dolar'!$B$3</f>
        <v>0</v>
      </c>
      <c r="P29" s="250">
        <f>P7/'Valor Dolar'!$B$3</f>
        <v>0</v>
      </c>
      <c r="Q29" s="223">
        <f>Q7/'Valor Dolar'!$B$3</f>
        <v>0</v>
      </c>
      <c r="R29" s="250">
        <f>R7/'Valor Dolar'!$B$3</f>
        <v>0</v>
      </c>
      <c r="S29" s="223">
        <f>S7/'Valor Dolar'!$B$3</f>
        <v>0</v>
      </c>
      <c r="T29" s="250">
        <f>T7/'Valor Dolar'!$B$3</f>
        <v>0</v>
      </c>
      <c r="U29" s="208">
        <f t="shared" si="5"/>
        <v>0</v>
      </c>
      <c r="V29" s="209">
        <f t="shared" si="6"/>
        <v>0</v>
      </c>
      <c r="W29" s="116"/>
      <c r="X29" s="116"/>
      <c r="Y29" s="116"/>
      <c r="Z29" s="116"/>
      <c r="AA29" s="116"/>
      <c r="AB29" s="116"/>
    </row>
    <row r="30" spans="1:28" ht="15.75" customHeight="1">
      <c r="A30" s="244">
        <f t="shared" si="4"/>
        <v>0</v>
      </c>
      <c r="B30" s="227">
        <f t="shared" si="4"/>
        <v>0</v>
      </c>
      <c r="C30" s="227">
        <f t="shared" si="4"/>
        <v>0</v>
      </c>
      <c r="D30" s="227">
        <f t="shared" si="4"/>
        <v>0</v>
      </c>
      <c r="E30" s="227">
        <f>E8/'Valor Dolar'!$B$3</f>
        <v>0</v>
      </c>
      <c r="F30" s="228">
        <f>F8/'Valor Dolar'!$B$3</f>
        <v>0</v>
      </c>
      <c r="G30" s="223">
        <f>G8/'Valor Dolar'!$B$3</f>
        <v>0</v>
      </c>
      <c r="H30" s="250">
        <f>H8/'Valor Dolar'!$B$3</f>
        <v>0</v>
      </c>
      <c r="I30" s="223">
        <f>I8/'Valor Dolar'!$B$3</f>
        <v>0</v>
      </c>
      <c r="J30" s="250">
        <f>J8/'Valor Dolar'!$B$3</f>
        <v>0</v>
      </c>
      <c r="K30" s="223">
        <f>K8/'Valor Dolar'!$B$3</f>
        <v>0</v>
      </c>
      <c r="L30" s="250">
        <f>L8/'Valor Dolar'!$B$3</f>
        <v>0</v>
      </c>
      <c r="M30" s="223">
        <f>M8/'Valor Dolar'!$B$3</f>
        <v>0</v>
      </c>
      <c r="N30" s="250">
        <f>N8/'Valor Dolar'!$B$3</f>
        <v>0</v>
      </c>
      <c r="O30" s="223">
        <f>O8/'Valor Dolar'!$B$3</f>
        <v>0</v>
      </c>
      <c r="P30" s="250">
        <f>P8/'Valor Dolar'!$B$3</f>
        <v>0</v>
      </c>
      <c r="Q30" s="223">
        <f>Q8/'Valor Dolar'!$B$3</f>
        <v>0</v>
      </c>
      <c r="R30" s="250">
        <f>R8/'Valor Dolar'!$B$3</f>
        <v>0</v>
      </c>
      <c r="S30" s="223">
        <f>S8/'Valor Dolar'!$B$3</f>
        <v>0</v>
      </c>
      <c r="T30" s="250">
        <f>T8/'Valor Dolar'!$B$3</f>
        <v>0</v>
      </c>
      <c r="U30" s="208">
        <f t="shared" si="5"/>
        <v>0</v>
      </c>
      <c r="V30" s="209">
        <f t="shared" si="6"/>
        <v>0</v>
      </c>
      <c r="W30" s="116"/>
      <c r="X30" s="116"/>
      <c r="Y30" s="116"/>
      <c r="Z30" s="116"/>
      <c r="AA30" s="116"/>
      <c r="AB30" s="116"/>
    </row>
    <row r="31" spans="1:28" ht="15.75" customHeight="1">
      <c r="A31" s="244">
        <f t="shared" si="4"/>
        <v>0</v>
      </c>
      <c r="B31" s="227">
        <f t="shared" si="4"/>
        <v>0</v>
      </c>
      <c r="C31" s="227">
        <f t="shared" si="4"/>
        <v>0</v>
      </c>
      <c r="D31" s="227">
        <f t="shared" si="4"/>
        <v>0</v>
      </c>
      <c r="E31" s="227">
        <f>E9/'Valor Dolar'!$B$3</f>
        <v>0</v>
      </c>
      <c r="F31" s="228">
        <f>F9/'Valor Dolar'!$B$3</f>
        <v>0</v>
      </c>
      <c r="G31" s="223">
        <f>G9/'Valor Dolar'!$B$3</f>
        <v>0</v>
      </c>
      <c r="H31" s="250">
        <f>H9/'Valor Dolar'!$B$3</f>
        <v>0</v>
      </c>
      <c r="I31" s="223">
        <f>I9/'Valor Dolar'!$B$3</f>
        <v>0</v>
      </c>
      <c r="J31" s="250">
        <f>J9/'Valor Dolar'!$B$3</f>
        <v>0</v>
      </c>
      <c r="K31" s="223">
        <f>K9/'Valor Dolar'!$B$3</f>
        <v>0</v>
      </c>
      <c r="L31" s="250">
        <f>L9/'Valor Dolar'!$B$3</f>
        <v>0</v>
      </c>
      <c r="M31" s="223">
        <f>M9/'Valor Dolar'!$B$3</f>
        <v>0</v>
      </c>
      <c r="N31" s="250">
        <f>N9/'Valor Dolar'!$B$3</f>
        <v>0</v>
      </c>
      <c r="O31" s="223">
        <f>O9/'Valor Dolar'!$B$3</f>
        <v>0</v>
      </c>
      <c r="P31" s="250">
        <f>P9/'Valor Dolar'!$B$3</f>
        <v>0</v>
      </c>
      <c r="Q31" s="223">
        <f>Q9/'Valor Dolar'!$B$3</f>
        <v>0</v>
      </c>
      <c r="R31" s="250">
        <f>R9/'Valor Dolar'!$B$3</f>
        <v>0</v>
      </c>
      <c r="S31" s="223">
        <f>S9/'Valor Dolar'!$B$3</f>
        <v>0</v>
      </c>
      <c r="T31" s="250">
        <f>T9/'Valor Dolar'!$B$3</f>
        <v>0</v>
      </c>
      <c r="U31" s="208">
        <f t="shared" si="5"/>
        <v>0</v>
      </c>
      <c r="V31" s="209">
        <f t="shared" si="6"/>
        <v>0</v>
      </c>
      <c r="W31" s="116"/>
      <c r="X31" s="116"/>
      <c r="Y31" s="116"/>
      <c r="Z31" s="116"/>
      <c r="AA31" s="116"/>
      <c r="AB31" s="116"/>
    </row>
    <row r="32" spans="1:28" ht="15.75" customHeight="1">
      <c r="A32" s="244">
        <f t="shared" si="4"/>
        <v>0</v>
      </c>
      <c r="B32" s="227">
        <f t="shared" si="4"/>
        <v>0</v>
      </c>
      <c r="C32" s="227">
        <f t="shared" si="4"/>
        <v>0</v>
      </c>
      <c r="D32" s="227">
        <f t="shared" si="4"/>
        <v>0</v>
      </c>
      <c r="E32" s="227">
        <f>E10/'Valor Dolar'!$B$3</f>
        <v>0</v>
      </c>
      <c r="F32" s="228">
        <f>F10/'Valor Dolar'!$B$3</f>
        <v>0</v>
      </c>
      <c r="G32" s="223">
        <f>G10/'Valor Dolar'!$B$3</f>
        <v>0</v>
      </c>
      <c r="H32" s="250">
        <f>H10/'Valor Dolar'!$B$3</f>
        <v>0</v>
      </c>
      <c r="I32" s="223">
        <f>I10/'Valor Dolar'!$B$3</f>
        <v>0</v>
      </c>
      <c r="J32" s="250">
        <f>J10/'Valor Dolar'!$B$3</f>
        <v>0</v>
      </c>
      <c r="K32" s="223">
        <f>K10/'Valor Dolar'!$B$3</f>
        <v>0</v>
      </c>
      <c r="L32" s="250">
        <f>L10/'Valor Dolar'!$B$3</f>
        <v>0</v>
      </c>
      <c r="M32" s="223">
        <f>M10/'Valor Dolar'!$B$3</f>
        <v>0</v>
      </c>
      <c r="N32" s="250">
        <f>N10/'Valor Dolar'!$B$3</f>
        <v>0</v>
      </c>
      <c r="O32" s="223">
        <f>O10/'Valor Dolar'!$B$3</f>
        <v>0</v>
      </c>
      <c r="P32" s="250">
        <f>P10/'Valor Dolar'!$B$3</f>
        <v>0</v>
      </c>
      <c r="Q32" s="223">
        <f>Q10/'Valor Dolar'!$B$3</f>
        <v>0</v>
      </c>
      <c r="R32" s="250">
        <f>R10/'Valor Dolar'!$B$3</f>
        <v>0</v>
      </c>
      <c r="S32" s="223">
        <f>S10/'Valor Dolar'!$B$3</f>
        <v>0</v>
      </c>
      <c r="T32" s="250">
        <f>T10/'Valor Dolar'!$B$3</f>
        <v>0</v>
      </c>
      <c r="U32" s="208">
        <f t="shared" si="5"/>
        <v>0</v>
      </c>
      <c r="V32" s="209">
        <f t="shared" si="6"/>
        <v>0</v>
      </c>
      <c r="W32" s="116"/>
      <c r="X32" s="116"/>
      <c r="Y32" s="116"/>
      <c r="Z32" s="116"/>
      <c r="AA32" s="116"/>
      <c r="AB32" s="116"/>
    </row>
    <row r="33" spans="1:28" ht="15.75" customHeight="1">
      <c r="A33" s="244">
        <f t="shared" si="4"/>
        <v>0</v>
      </c>
      <c r="B33" s="227">
        <f t="shared" si="4"/>
        <v>0</v>
      </c>
      <c r="C33" s="227">
        <f t="shared" si="4"/>
        <v>0</v>
      </c>
      <c r="D33" s="227">
        <f t="shared" si="4"/>
        <v>0</v>
      </c>
      <c r="E33" s="227">
        <f>E11/'Valor Dolar'!$B$3</f>
        <v>0</v>
      </c>
      <c r="F33" s="228">
        <f>F11/'Valor Dolar'!$B$3</f>
        <v>0</v>
      </c>
      <c r="G33" s="223">
        <f>G11/'Valor Dolar'!$B$3</f>
        <v>0</v>
      </c>
      <c r="H33" s="250">
        <f>H11/'Valor Dolar'!$B$3</f>
        <v>0</v>
      </c>
      <c r="I33" s="223">
        <f>I11/'Valor Dolar'!$B$3</f>
        <v>0</v>
      </c>
      <c r="J33" s="250">
        <f>J11/'Valor Dolar'!$B$3</f>
        <v>0</v>
      </c>
      <c r="K33" s="223">
        <f>K11/'Valor Dolar'!$B$3</f>
        <v>0</v>
      </c>
      <c r="L33" s="250">
        <f>L11/'Valor Dolar'!$B$3</f>
        <v>0</v>
      </c>
      <c r="M33" s="223">
        <f>M11/'Valor Dolar'!$B$3</f>
        <v>0</v>
      </c>
      <c r="N33" s="250">
        <f>N11/'Valor Dolar'!$B$3</f>
        <v>0</v>
      </c>
      <c r="O33" s="223">
        <f>O11/'Valor Dolar'!$B$3</f>
        <v>0</v>
      </c>
      <c r="P33" s="250">
        <f>P11/'Valor Dolar'!$B$3</f>
        <v>0</v>
      </c>
      <c r="Q33" s="223">
        <f>Q11/'Valor Dolar'!$B$3</f>
        <v>0</v>
      </c>
      <c r="R33" s="250">
        <f>R11/'Valor Dolar'!$B$3</f>
        <v>0</v>
      </c>
      <c r="S33" s="223">
        <f>S11/'Valor Dolar'!$B$3</f>
        <v>0</v>
      </c>
      <c r="T33" s="250">
        <f>T11/'Valor Dolar'!$B$3</f>
        <v>0</v>
      </c>
      <c r="U33" s="208">
        <f t="shared" si="5"/>
        <v>0</v>
      </c>
      <c r="V33" s="209">
        <f t="shared" si="6"/>
        <v>0</v>
      </c>
      <c r="W33" s="116"/>
      <c r="X33" s="116"/>
      <c r="Y33" s="116"/>
      <c r="Z33" s="116"/>
      <c r="AA33" s="116"/>
      <c r="AB33" s="116"/>
    </row>
    <row r="34" spans="1:28" ht="15.75" customHeight="1">
      <c r="A34" s="244">
        <f t="shared" si="4"/>
        <v>0</v>
      </c>
      <c r="B34" s="227">
        <f t="shared" si="4"/>
        <v>0</v>
      </c>
      <c r="C34" s="227">
        <f t="shared" si="4"/>
        <v>0</v>
      </c>
      <c r="D34" s="227">
        <f t="shared" si="4"/>
        <v>0</v>
      </c>
      <c r="E34" s="227">
        <f>E12/'Valor Dolar'!$B$3</f>
        <v>0</v>
      </c>
      <c r="F34" s="228">
        <f>F12/'Valor Dolar'!$B$3</f>
        <v>0</v>
      </c>
      <c r="G34" s="223">
        <f>G12/'Valor Dolar'!$B$3</f>
        <v>0</v>
      </c>
      <c r="H34" s="250">
        <f>H12/'Valor Dolar'!$B$3</f>
        <v>0</v>
      </c>
      <c r="I34" s="223">
        <f>I12/'Valor Dolar'!$B$3</f>
        <v>0</v>
      </c>
      <c r="J34" s="250">
        <f>J12/'Valor Dolar'!$B$3</f>
        <v>0</v>
      </c>
      <c r="K34" s="223">
        <f>K12/'Valor Dolar'!$B$3</f>
        <v>0</v>
      </c>
      <c r="L34" s="250">
        <f>L12/'Valor Dolar'!$B$3</f>
        <v>0</v>
      </c>
      <c r="M34" s="223">
        <f>M12/'Valor Dolar'!$B$3</f>
        <v>0</v>
      </c>
      <c r="N34" s="250">
        <f>N12/'Valor Dolar'!$B$3</f>
        <v>0</v>
      </c>
      <c r="O34" s="223">
        <f>O12/'Valor Dolar'!$B$3</f>
        <v>0</v>
      </c>
      <c r="P34" s="250">
        <f>P12/'Valor Dolar'!$B$3</f>
        <v>0</v>
      </c>
      <c r="Q34" s="223">
        <f>Q12/'Valor Dolar'!$B$3</f>
        <v>0</v>
      </c>
      <c r="R34" s="250">
        <f>R12/'Valor Dolar'!$B$3</f>
        <v>0</v>
      </c>
      <c r="S34" s="223">
        <f>S12/'Valor Dolar'!$B$3</f>
        <v>0</v>
      </c>
      <c r="T34" s="250">
        <f>T12/'Valor Dolar'!$B$3</f>
        <v>0</v>
      </c>
      <c r="U34" s="208">
        <f t="shared" si="5"/>
        <v>0</v>
      </c>
      <c r="V34" s="209">
        <f t="shared" si="6"/>
        <v>0</v>
      </c>
      <c r="W34" s="116"/>
      <c r="X34" s="116"/>
      <c r="Y34" s="116"/>
      <c r="Z34" s="116"/>
      <c r="AA34" s="116"/>
      <c r="AB34" s="116"/>
    </row>
    <row r="35" spans="1:28" ht="15.75" customHeight="1">
      <c r="A35" s="244">
        <f t="shared" si="4"/>
        <v>0</v>
      </c>
      <c r="B35" s="227">
        <f t="shared" si="4"/>
        <v>0</v>
      </c>
      <c r="C35" s="227">
        <f t="shared" si="4"/>
        <v>0</v>
      </c>
      <c r="D35" s="227">
        <f t="shared" si="4"/>
        <v>0</v>
      </c>
      <c r="E35" s="227">
        <f>E13/'Valor Dolar'!$B$3</f>
        <v>0</v>
      </c>
      <c r="F35" s="228">
        <f>F13/'Valor Dolar'!$B$3</f>
        <v>0</v>
      </c>
      <c r="G35" s="223">
        <f>G13/'Valor Dolar'!$B$3</f>
        <v>0</v>
      </c>
      <c r="H35" s="250">
        <f>H13/'Valor Dolar'!$B$3</f>
        <v>0</v>
      </c>
      <c r="I35" s="223">
        <f>I13/'Valor Dolar'!$B$3</f>
        <v>0</v>
      </c>
      <c r="J35" s="250">
        <f>J13/'Valor Dolar'!$B$3</f>
        <v>0</v>
      </c>
      <c r="K35" s="223">
        <f>K13/'Valor Dolar'!$B$3</f>
        <v>0</v>
      </c>
      <c r="L35" s="250">
        <f>L13/'Valor Dolar'!$B$3</f>
        <v>0</v>
      </c>
      <c r="M35" s="223">
        <f>M13/'Valor Dolar'!$B$3</f>
        <v>0</v>
      </c>
      <c r="N35" s="250">
        <f>N13/'Valor Dolar'!$B$3</f>
        <v>0</v>
      </c>
      <c r="O35" s="223">
        <f>O13/'Valor Dolar'!$B$3</f>
        <v>0</v>
      </c>
      <c r="P35" s="250">
        <f>P13/'Valor Dolar'!$B$3</f>
        <v>0</v>
      </c>
      <c r="Q35" s="223">
        <f>Q13/'Valor Dolar'!$B$3</f>
        <v>0</v>
      </c>
      <c r="R35" s="250">
        <f>R13/'Valor Dolar'!$B$3</f>
        <v>0</v>
      </c>
      <c r="S35" s="223">
        <f>S13/'Valor Dolar'!$B$3</f>
        <v>0</v>
      </c>
      <c r="T35" s="250">
        <f>T13/'Valor Dolar'!$B$3</f>
        <v>0</v>
      </c>
      <c r="U35" s="208">
        <f t="shared" si="5"/>
        <v>0</v>
      </c>
      <c r="V35" s="209">
        <f t="shared" si="6"/>
        <v>0</v>
      </c>
      <c r="W35" s="116"/>
      <c r="X35" s="116"/>
      <c r="Y35" s="116"/>
      <c r="Z35" s="116"/>
      <c r="AA35" s="116"/>
      <c r="AB35" s="116"/>
    </row>
    <row r="36" spans="1:28" ht="15.75" customHeight="1">
      <c r="A36" s="244">
        <f t="shared" si="4"/>
        <v>0</v>
      </c>
      <c r="B36" s="227">
        <f t="shared" si="4"/>
        <v>0</v>
      </c>
      <c r="C36" s="227">
        <f t="shared" si="4"/>
        <v>0</v>
      </c>
      <c r="D36" s="227">
        <f t="shared" si="4"/>
        <v>0</v>
      </c>
      <c r="E36" s="227">
        <f>E14/'Valor Dolar'!$B$3</f>
        <v>0</v>
      </c>
      <c r="F36" s="228">
        <f>F14/'Valor Dolar'!$B$3</f>
        <v>0</v>
      </c>
      <c r="G36" s="223">
        <f>G14/'Valor Dolar'!$B$3</f>
        <v>0</v>
      </c>
      <c r="H36" s="250">
        <f>H14/'Valor Dolar'!$B$3</f>
        <v>0</v>
      </c>
      <c r="I36" s="223">
        <f>I14/'Valor Dolar'!$B$3</f>
        <v>0</v>
      </c>
      <c r="J36" s="250">
        <f>J14/'Valor Dolar'!$B$3</f>
        <v>0</v>
      </c>
      <c r="K36" s="223">
        <f>K14/'Valor Dolar'!$B$3</f>
        <v>0</v>
      </c>
      <c r="L36" s="250">
        <f>L14/'Valor Dolar'!$B$3</f>
        <v>0</v>
      </c>
      <c r="M36" s="223">
        <f>M14/'Valor Dolar'!$B$3</f>
        <v>0</v>
      </c>
      <c r="N36" s="250">
        <f>N14/'Valor Dolar'!$B$3</f>
        <v>0</v>
      </c>
      <c r="O36" s="223">
        <f>O14/'Valor Dolar'!$B$3</f>
        <v>0</v>
      </c>
      <c r="P36" s="250">
        <f>P14/'Valor Dolar'!$B$3</f>
        <v>0</v>
      </c>
      <c r="Q36" s="223">
        <f>Q14/'Valor Dolar'!$B$3</f>
        <v>0</v>
      </c>
      <c r="R36" s="250">
        <f>R14/'Valor Dolar'!$B$3</f>
        <v>0</v>
      </c>
      <c r="S36" s="223">
        <f>S14/'Valor Dolar'!$B$3</f>
        <v>0</v>
      </c>
      <c r="T36" s="250">
        <f>T14/'Valor Dolar'!$B$3</f>
        <v>0</v>
      </c>
      <c r="U36" s="208">
        <f t="shared" si="5"/>
        <v>0</v>
      </c>
      <c r="V36" s="209">
        <f t="shared" si="6"/>
        <v>0</v>
      </c>
      <c r="W36" s="116"/>
      <c r="X36" s="116"/>
      <c r="Y36" s="116"/>
      <c r="Z36" s="116"/>
      <c r="AA36" s="116"/>
      <c r="AB36" s="116"/>
    </row>
    <row r="37" spans="1:28" ht="15.75" customHeight="1">
      <c r="A37" s="244">
        <f t="shared" si="4"/>
        <v>0</v>
      </c>
      <c r="B37" s="227">
        <f t="shared" si="4"/>
        <v>0</v>
      </c>
      <c r="C37" s="227">
        <f t="shared" si="4"/>
        <v>0</v>
      </c>
      <c r="D37" s="227">
        <f t="shared" si="4"/>
        <v>0</v>
      </c>
      <c r="E37" s="227">
        <f>E15/'Valor Dolar'!$B$3</f>
        <v>0</v>
      </c>
      <c r="F37" s="228">
        <f>F15/'Valor Dolar'!$B$3</f>
        <v>0</v>
      </c>
      <c r="G37" s="223">
        <f>G15/'Valor Dolar'!$B$3</f>
        <v>0</v>
      </c>
      <c r="H37" s="250">
        <f>H15/'Valor Dolar'!$B$3</f>
        <v>0</v>
      </c>
      <c r="I37" s="223">
        <f>I15/'Valor Dolar'!$B$3</f>
        <v>0</v>
      </c>
      <c r="J37" s="250">
        <f>J15/'Valor Dolar'!$B$3</f>
        <v>0</v>
      </c>
      <c r="K37" s="223">
        <f>K15/'Valor Dolar'!$B$3</f>
        <v>0</v>
      </c>
      <c r="L37" s="250">
        <f>L15/'Valor Dolar'!$B$3</f>
        <v>0</v>
      </c>
      <c r="M37" s="223">
        <f>M15/'Valor Dolar'!$B$3</f>
        <v>0</v>
      </c>
      <c r="N37" s="250">
        <f>N15/'Valor Dolar'!$B$3</f>
        <v>0</v>
      </c>
      <c r="O37" s="223">
        <f>O15/'Valor Dolar'!$B$3</f>
        <v>0</v>
      </c>
      <c r="P37" s="250">
        <f>P15/'Valor Dolar'!$B$3</f>
        <v>0</v>
      </c>
      <c r="Q37" s="223">
        <f>Q15/'Valor Dolar'!$B$3</f>
        <v>0</v>
      </c>
      <c r="R37" s="250">
        <f>R15/'Valor Dolar'!$B$3</f>
        <v>0</v>
      </c>
      <c r="S37" s="223">
        <f>S15/'Valor Dolar'!$B$3</f>
        <v>0</v>
      </c>
      <c r="T37" s="250">
        <f>T15/'Valor Dolar'!$B$3</f>
        <v>0</v>
      </c>
      <c r="U37" s="208">
        <f t="shared" si="5"/>
        <v>0</v>
      </c>
      <c r="V37" s="209">
        <f t="shared" si="6"/>
        <v>0</v>
      </c>
      <c r="W37" s="116"/>
      <c r="X37" s="116"/>
      <c r="Y37" s="116"/>
      <c r="Z37" s="116"/>
      <c r="AA37" s="116"/>
      <c r="AB37" s="116"/>
    </row>
    <row r="38" spans="1:28" ht="15.75" customHeight="1">
      <c r="A38" s="244">
        <f t="shared" si="4"/>
        <v>0</v>
      </c>
      <c r="B38" s="227">
        <f t="shared" si="4"/>
        <v>0</v>
      </c>
      <c r="C38" s="227">
        <f t="shared" si="4"/>
        <v>0</v>
      </c>
      <c r="D38" s="227">
        <f t="shared" si="4"/>
        <v>0</v>
      </c>
      <c r="E38" s="227">
        <f>E16/'Valor Dolar'!$B$3</f>
        <v>0</v>
      </c>
      <c r="F38" s="228">
        <f>F16/'Valor Dolar'!$B$3</f>
        <v>0</v>
      </c>
      <c r="G38" s="223">
        <f>G16/'Valor Dolar'!$B$3</f>
        <v>0</v>
      </c>
      <c r="H38" s="250">
        <f>H16/'Valor Dolar'!$B$3</f>
        <v>0</v>
      </c>
      <c r="I38" s="223">
        <f>I16/'Valor Dolar'!$B$3</f>
        <v>0</v>
      </c>
      <c r="J38" s="250">
        <f>J16/'Valor Dolar'!$B$3</f>
        <v>0</v>
      </c>
      <c r="K38" s="223">
        <f>K16/'Valor Dolar'!$B$3</f>
        <v>0</v>
      </c>
      <c r="L38" s="250">
        <f>L16/'Valor Dolar'!$B$3</f>
        <v>0</v>
      </c>
      <c r="M38" s="223">
        <f>M16/'Valor Dolar'!$B$3</f>
        <v>0</v>
      </c>
      <c r="N38" s="250">
        <f>N16/'Valor Dolar'!$B$3</f>
        <v>0</v>
      </c>
      <c r="O38" s="223">
        <f>O16/'Valor Dolar'!$B$3</f>
        <v>0</v>
      </c>
      <c r="P38" s="250">
        <f>P16/'Valor Dolar'!$B$3</f>
        <v>0</v>
      </c>
      <c r="Q38" s="223">
        <f>Q16/'Valor Dolar'!$B$3</f>
        <v>0</v>
      </c>
      <c r="R38" s="250">
        <f>R16/'Valor Dolar'!$B$3</f>
        <v>0</v>
      </c>
      <c r="S38" s="223">
        <f>S16/'Valor Dolar'!$B$3</f>
        <v>0</v>
      </c>
      <c r="T38" s="250">
        <f>T16/'Valor Dolar'!$B$3</f>
        <v>0</v>
      </c>
      <c r="U38" s="208">
        <f t="shared" si="5"/>
        <v>0</v>
      </c>
      <c r="V38" s="209">
        <f t="shared" si="6"/>
        <v>0</v>
      </c>
      <c r="W38" s="116"/>
      <c r="X38" s="116"/>
      <c r="Y38" s="116"/>
      <c r="Z38" s="116"/>
      <c r="AA38" s="116"/>
      <c r="AB38" s="116"/>
    </row>
    <row r="39" spans="1:28" ht="15.75" customHeight="1">
      <c r="A39" s="244">
        <f t="shared" si="4"/>
        <v>0</v>
      </c>
      <c r="B39" s="227">
        <f t="shared" si="4"/>
        <v>0</v>
      </c>
      <c r="C39" s="227">
        <f t="shared" si="4"/>
        <v>0</v>
      </c>
      <c r="D39" s="227">
        <f t="shared" si="4"/>
        <v>0</v>
      </c>
      <c r="E39" s="227">
        <f>E17/'Valor Dolar'!$B$3</f>
        <v>0</v>
      </c>
      <c r="F39" s="228">
        <f>F17/'Valor Dolar'!$B$3</f>
        <v>0</v>
      </c>
      <c r="G39" s="223">
        <f>G17/'Valor Dolar'!$B$3</f>
        <v>0</v>
      </c>
      <c r="H39" s="250">
        <f>H17/'Valor Dolar'!$B$3</f>
        <v>0</v>
      </c>
      <c r="I39" s="223">
        <f>I17/'Valor Dolar'!$B$3</f>
        <v>0</v>
      </c>
      <c r="J39" s="250">
        <f>J17/'Valor Dolar'!$B$3</f>
        <v>0</v>
      </c>
      <c r="K39" s="223">
        <f>K17/'Valor Dolar'!$B$3</f>
        <v>0</v>
      </c>
      <c r="L39" s="250">
        <f>L17/'Valor Dolar'!$B$3</f>
        <v>0</v>
      </c>
      <c r="M39" s="223">
        <f>M17/'Valor Dolar'!$B$3</f>
        <v>0</v>
      </c>
      <c r="N39" s="250">
        <f>N17/'Valor Dolar'!$B$3</f>
        <v>0</v>
      </c>
      <c r="O39" s="223">
        <f>O17/'Valor Dolar'!$B$3</f>
        <v>0</v>
      </c>
      <c r="P39" s="250">
        <f>P17/'Valor Dolar'!$B$3</f>
        <v>0</v>
      </c>
      <c r="Q39" s="223">
        <f>Q17/'Valor Dolar'!$B$3</f>
        <v>0</v>
      </c>
      <c r="R39" s="250">
        <f>R17/'Valor Dolar'!$B$3</f>
        <v>0</v>
      </c>
      <c r="S39" s="223">
        <f>S17/'Valor Dolar'!$B$3</f>
        <v>0</v>
      </c>
      <c r="T39" s="250">
        <f>T17/'Valor Dolar'!$B$3</f>
        <v>0</v>
      </c>
      <c r="U39" s="208">
        <f t="shared" si="5"/>
        <v>0</v>
      </c>
      <c r="V39" s="209">
        <f t="shared" si="6"/>
        <v>0</v>
      </c>
      <c r="W39" s="116"/>
      <c r="X39" s="116"/>
      <c r="Y39" s="116"/>
      <c r="Z39" s="116"/>
      <c r="AA39" s="116"/>
      <c r="AB39" s="116"/>
    </row>
    <row r="40" spans="1:28" ht="15.75" customHeight="1">
      <c r="A40" s="181" t="s">
        <v>174</v>
      </c>
      <c r="B40" s="214"/>
      <c r="C40" s="214"/>
      <c r="D40" s="214"/>
      <c r="E40" s="214"/>
      <c r="F40" s="215"/>
      <c r="G40" s="216">
        <f t="shared" ref="G40:V40" si="7">SUM(G28:G39)</f>
        <v>0</v>
      </c>
      <c r="H40" s="217">
        <f t="shared" si="7"/>
        <v>0</v>
      </c>
      <c r="I40" s="216">
        <f t="shared" si="7"/>
        <v>0</v>
      </c>
      <c r="J40" s="217">
        <f t="shared" si="7"/>
        <v>0</v>
      </c>
      <c r="K40" s="216">
        <f t="shared" si="7"/>
        <v>0</v>
      </c>
      <c r="L40" s="217">
        <f t="shared" si="7"/>
        <v>0</v>
      </c>
      <c r="M40" s="216">
        <f t="shared" si="7"/>
        <v>0</v>
      </c>
      <c r="N40" s="217">
        <f t="shared" si="7"/>
        <v>0</v>
      </c>
      <c r="O40" s="216">
        <f t="shared" si="7"/>
        <v>0</v>
      </c>
      <c r="P40" s="217">
        <f t="shared" si="7"/>
        <v>0</v>
      </c>
      <c r="Q40" s="216">
        <f t="shared" si="7"/>
        <v>0</v>
      </c>
      <c r="R40" s="217">
        <f t="shared" si="7"/>
        <v>0</v>
      </c>
      <c r="S40" s="216">
        <f t="shared" si="7"/>
        <v>0</v>
      </c>
      <c r="T40" s="217">
        <f t="shared" si="7"/>
        <v>0</v>
      </c>
      <c r="U40" s="216">
        <f t="shared" si="7"/>
        <v>0</v>
      </c>
      <c r="V40" s="217">
        <f t="shared" si="7"/>
        <v>0</v>
      </c>
      <c r="W40" s="116"/>
      <c r="X40" s="116"/>
      <c r="Y40" s="116"/>
      <c r="Z40" s="116"/>
      <c r="AA40" s="116"/>
      <c r="AB40" s="116"/>
    </row>
    <row r="41" spans="1:28" ht="15.7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row>
    <row r="42" spans="1:28" ht="15.7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row>
    <row r="43" spans="1:28" ht="15.7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row>
    <row r="44" spans="1:28" ht="15.7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row>
    <row r="45" spans="1:28" ht="15.7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row>
    <row r="46" spans="1:28" ht="15.7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row>
    <row r="47" spans="1:28" ht="15.7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row>
    <row r="48" spans="1:28"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row>
    <row r="49" spans="1:28"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row>
    <row r="50" spans="1:28"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row>
    <row r="51" spans="1:28" ht="15.7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row>
    <row r="52" spans="1:28"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row>
    <row r="53" spans="1:28" ht="15.7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row>
    <row r="54" spans="1:28" ht="15.7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row>
    <row r="55" spans="1:28" ht="15.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row>
    <row r="56" spans="1:28" ht="15.7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row>
    <row r="57" spans="1:28" ht="15.7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row>
    <row r="58" spans="1:28" ht="15.7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row>
    <row r="59" spans="1:28" ht="15.7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row>
    <row r="60" spans="1:28" ht="15.7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row>
    <row r="61" spans="1:28" ht="15.7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row>
    <row r="62" spans="1:28" ht="15.7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row>
    <row r="63" spans="1:28"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row>
    <row r="64" spans="1:28" ht="15.7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row>
    <row r="65" spans="1:28" ht="15.7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row>
    <row r="66" spans="1:28" ht="15.7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row>
    <row r="67" spans="1:28" ht="15.7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row>
    <row r="68" spans="1:28" ht="15.7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row>
    <row r="69" spans="1:28" ht="15.7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row>
    <row r="70" spans="1:28" ht="15.7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row>
    <row r="71" spans="1:28" ht="15.7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row>
    <row r="72" spans="1:28" ht="15.7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row>
    <row r="73" spans="1:28" ht="15.7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row>
    <row r="74" spans="1:28"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row>
    <row r="75" spans="1:28"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row>
    <row r="76" spans="1:28"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row>
    <row r="77" spans="1:28"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row>
    <row r="78" spans="1:28"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row>
    <row r="79" spans="1:28"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row>
    <row r="80" spans="1:28"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row>
    <row r="81" spans="1:28"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row>
    <row r="82" spans="1:28"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row>
    <row r="83" spans="1:28"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row>
    <row r="84" spans="1:28"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row>
    <row r="85" spans="1:28"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row>
    <row r="86" spans="1:28"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row>
    <row r="87" spans="1:28"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row>
    <row r="88" spans="1:28"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row>
    <row r="89" spans="1:28"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row>
    <row r="90" spans="1:28"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row>
    <row r="91" spans="1:28"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row>
    <row r="92" spans="1:28"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row>
    <row r="93" spans="1:28"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row>
    <row r="94" spans="1:28"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row>
    <row r="95" spans="1:28"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row>
    <row r="96" spans="1:28"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row>
    <row r="97" spans="1:28"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row>
    <row r="98" spans="1:28"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row>
    <row r="99" spans="1:28"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row>
    <row r="100" spans="1:28"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row>
    <row r="101" spans="1:28"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row>
    <row r="102" spans="1:28"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row>
    <row r="103" spans="1:28"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row>
    <row r="104" spans="1:28"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row>
    <row r="105" spans="1:28"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row>
    <row r="106" spans="1:28"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row>
    <row r="107" spans="1:28"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row>
    <row r="108" spans="1:28"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row>
    <row r="109" spans="1:28"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row>
    <row r="110" spans="1:28"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row>
    <row r="111" spans="1:28"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row>
    <row r="112" spans="1:28"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row>
    <row r="113" spans="1:28"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row>
    <row r="114" spans="1:28"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row>
    <row r="115" spans="1:28"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row>
    <row r="116" spans="1:28"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row>
    <row r="117" spans="1:28"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row>
    <row r="118" spans="1:28"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row>
    <row r="119" spans="1:28"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row>
    <row r="120" spans="1:28"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row>
    <row r="121" spans="1:28"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row>
    <row r="122" spans="1:28"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row>
    <row r="123" spans="1:28"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row>
    <row r="124" spans="1:28"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row>
    <row r="125" spans="1:28"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row>
    <row r="126" spans="1:28"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row>
    <row r="127" spans="1:28"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row>
    <row r="128" spans="1:28"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row>
    <row r="129" spans="1:28"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row>
    <row r="130" spans="1:28"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row>
    <row r="131" spans="1:28"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row>
    <row r="132" spans="1:28"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row>
    <row r="133" spans="1:28"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row>
    <row r="134" spans="1:28"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row>
    <row r="135" spans="1:28"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row>
    <row r="136" spans="1:28"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row>
    <row r="137" spans="1:28"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row>
    <row r="138" spans="1:28"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row>
    <row r="139" spans="1:28"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row>
    <row r="140" spans="1:28"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row>
    <row r="141" spans="1:28"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row>
    <row r="142" spans="1:28"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row>
    <row r="143" spans="1:28"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row>
    <row r="144" spans="1:28"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row>
    <row r="145" spans="1:28"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row>
    <row r="146" spans="1:28"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row>
    <row r="147" spans="1:28"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row>
    <row r="148" spans="1:28"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row>
    <row r="149" spans="1:28"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row>
    <row r="150" spans="1:28"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row>
    <row r="151" spans="1:28"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row>
    <row r="152" spans="1:28"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row>
    <row r="153" spans="1:28"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row>
    <row r="154" spans="1:28"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row>
    <row r="155" spans="1:28"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row>
    <row r="156" spans="1:28"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row>
    <row r="157" spans="1:28"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row>
    <row r="158" spans="1:28"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row>
    <row r="159" spans="1:28"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row>
    <row r="160" spans="1:28"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row>
    <row r="161" spans="1:28"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row>
    <row r="162" spans="1:28"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row>
    <row r="163" spans="1:28"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row>
    <row r="164" spans="1:28"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row>
    <row r="165" spans="1:28"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row>
    <row r="166" spans="1:28"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row>
    <row r="167" spans="1:28"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row>
    <row r="168" spans="1:28"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row>
    <row r="169" spans="1:28"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row>
    <row r="170" spans="1:28"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row>
    <row r="171" spans="1:28"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row>
    <row r="172" spans="1:28"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row>
    <row r="173" spans="1:28"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row>
    <row r="174" spans="1:28"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row>
    <row r="175" spans="1:28"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row>
    <row r="176" spans="1:28"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row>
    <row r="177" spans="1:28"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row>
    <row r="178" spans="1:28"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row>
    <row r="179" spans="1:28"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row>
    <row r="180" spans="1:28"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row>
    <row r="181" spans="1:28"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row>
    <row r="182" spans="1:28"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row>
    <row r="183" spans="1:28"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row>
    <row r="184" spans="1:28"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row>
    <row r="185" spans="1:28"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row>
    <row r="186" spans="1:28"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row>
    <row r="187" spans="1:28"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row>
    <row r="188" spans="1:28"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row>
    <row r="189" spans="1:28"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row>
    <row r="190" spans="1:28"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row>
    <row r="191" spans="1:28"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row>
    <row r="192" spans="1:28"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row>
    <row r="193" spans="1:28"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row>
    <row r="194" spans="1:28"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row>
    <row r="195" spans="1:28"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row>
    <row r="196" spans="1:28"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row>
    <row r="197" spans="1:28"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row>
    <row r="198" spans="1:28"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row>
    <row r="199" spans="1:28"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row>
    <row r="200" spans="1:28"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row>
    <row r="201" spans="1:28"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row>
    <row r="202" spans="1:28"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row>
    <row r="203" spans="1:28"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row>
    <row r="204" spans="1:28"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row>
    <row r="205" spans="1:28"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row>
    <row r="206" spans="1:28"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row>
    <row r="207" spans="1:28"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row>
    <row r="208" spans="1:28"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row>
    <row r="209" spans="1:28"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row>
    <row r="210" spans="1:28"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row>
    <row r="211" spans="1:28"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row>
    <row r="212" spans="1:28"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row>
    <row r="213" spans="1:28"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row>
    <row r="214" spans="1:28"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row>
    <row r="215" spans="1:28"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row>
    <row r="216" spans="1:28"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row>
    <row r="217" spans="1:28"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row>
    <row r="218" spans="1:28"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row>
    <row r="219" spans="1:28"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row>
    <row r="220" spans="1:28"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row>
    <row r="221" spans="1:28"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row>
    <row r="222" spans="1:28"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row>
    <row r="223" spans="1:28"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row>
    <row r="224" spans="1:28"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row>
    <row r="225" spans="1:28"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row>
    <row r="226" spans="1:28"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row>
    <row r="227" spans="1:28"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row>
    <row r="228" spans="1:28"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row>
    <row r="229" spans="1:28"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row>
    <row r="230" spans="1:28"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row>
    <row r="231" spans="1:28"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row>
    <row r="232" spans="1:28"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row>
    <row r="233" spans="1:28"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row>
    <row r="234" spans="1:28"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row>
    <row r="235" spans="1:28"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row>
    <row r="236" spans="1:28"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row>
    <row r="237" spans="1:28"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row>
    <row r="238" spans="1:28"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row>
    <row r="239" spans="1:28"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row>
    <row r="240" spans="1:28"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row>
    <row r="241" spans="1:28"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row>
    <row r="242" spans="1:28"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row>
    <row r="243" spans="1:28"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row>
    <row r="244" spans="1:28"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row>
    <row r="245" spans="1:28"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row>
    <row r="246" spans="1:28"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row>
    <row r="247" spans="1:28"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row>
    <row r="248" spans="1:28"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row>
    <row r="249" spans="1:28"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row>
    <row r="250" spans="1:28"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row>
    <row r="251" spans="1:28"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row>
    <row r="252" spans="1:28"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row>
    <row r="253" spans="1:28"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row>
    <row r="254" spans="1:28"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row>
    <row r="255" spans="1:28"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row>
    <row r="256" spans="1:28"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row>
    <row r="257" spans="1:28"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row>
    <row r="258" spans="1:28"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row>
    <row r="259" spans="1:28"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row>
    <row r="260" spans="1:28"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row>
    <row r="261" spans="1:28"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row>
    <row r="262" spans="1:28"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row>
    <row r="263" spans="1:28"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row>
    <row r="264" spans="1:28"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row>
    <row r="265" spans="1:28"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row>
    <row r="266" spans="1:28"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row>
    <row r="267" spans="1:28"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row>
    <row r="268" spans="1:28"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row>
    <row r="269" spans="1:28"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row>
    <row r="270" spans="1:28"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row>
    <row r="271" spans="1:28"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row>
    <row r="272" spans="1:28"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row>
    <row r="273" spans="1:28"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row>
    <row r="274" spans="1:28"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row>
    <row r="275" spans="1:28"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row>
    <row r="276" spans="1:28"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row>
    <row r="277" spans="1:28"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row>
    <row r="278" spans="1:28"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row>
    <row r="279" spans="1:28"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row>
    <row r="280" spans="1:28"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row>
    <row r="281" spans="1:28"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row>
    <row r="282" spans="1:28"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row>
    <row r="283" spans="1:28"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row>
    <row r="284" spans="1:28"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row>
    <row r="285" spans="1:28"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row>
    <row r="286" spans="1:28"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row>
    <row r="287" spans="1:28"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row>
    <row r="288" spans="1:28"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row>
    <row r="289" spans="1:28"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row>
    <row r="290" spans="1:28"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row>
    <row r="291" spans="1:28"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row>
    <row r="292" spans="1:28"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row>
    <row r="293" spans="1:28"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row>
    <row r="294" spans="1:28"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row>
    <row r="295" spans="1:28"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row>
    <row r="296" spans="1:28"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row>
    <row r="297" spans="1:28"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row>
    <row r="298" spans="1:28"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row>
    <row r="299" spans="1:28"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row>
    <row r="300" spans="1:28"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row>
    <row r="301" spans="1:28"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row>
    <row r="302" spans="1:28"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row>
    <row r="303" spans="1:28"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row>
    <row r="304" spans="1:28"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row>
    <row r="305" spans="1:28"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row>
    <row r="306" spans="1:28"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row>
    <row r="307" spans="1:28"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row>
    <row r="308" spans="1:28"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row>
    <row r="309" spans="1:28"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row>
    <row r="310" spans="1:28"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row>
    <row r="311" spans="1:28"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row>
    <row r="312" spans="1:28"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row>
    <row r="313" spans="1:28"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row>
    <row r="314" spans="1:28"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row>
    <row r="315" spans="1:28"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row>
    <row r="316" spans="1:28"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row>
    <row r="317" spans="1:28"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row>
    <row r="318" spans="1:28"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row>
    <row r="319" spans="1:28"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row>
    <row r="320" spans="1:28"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row>
    <row r="321" spans="1:28"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row>
    <row r="322" spans="1:28"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row>
    <row r="323" spans="1:28"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row>
    <row r="324" spans="1:28"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row>
    <row r="325" spans="1:28"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row>
    <row r="326" spans="1:28"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row>
    <row r="327" spans="1:28"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row>
    <row r="328" spans="1:28"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row>
    <row r="329" spans="1:28"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row>
    <row r="330" spans="1:28"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row>
    <row r="331" spans="1:28"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row>
    <row r="332" spans="1:28"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row>
    <row r="333" spans="1:28"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row>
    <row r="334" spans="1:28"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row>
    <row r="335" spans="1:28"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row>
    <row r="336" spans="1:28"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row>
    <row r="337" spans="1:28"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row>
    <row r="338" spans="1:28"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row>
    <row r="339" spans="1:28"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row>
    <row r="340" spans="1:28"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row>
    <row r="341" spans="1:28"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row>
    <row r="342" spans="1:28"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row>
    <row r="343" spans="1:28"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row>
    <row r="344" spans="1:28"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row>
    <row r="345" spans="1:28"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row>
    <row r="346" spans="1:28"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row>
    <row r="347" spans="1:28"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row>
    <row r="348" spans="1:28"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row>
    <row r="349" spans="1:28"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row>
    <row r="350" spans="1:28"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row>
    <row r="351" spans="1:28"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row>
    <row r="352" spans="1:28"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row>
    <row r="353" spans="1:28"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row>
    <row r="354" spans="1:28"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row>
    <row r="355" spans="1:28"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row>
    <row r="356" spans="1:28"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row>
    <row r="357" spans="1:28"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row>
    <row r="358" spans="1:28"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row>
    <row r="359" spans="1:28"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row>
    <row r="360" spans="1:28"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row>
    <row r="361" spans="1:28"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row>
    <row r="362" spans="1:28"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row>
    <row r="363" spans="1:28"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row>
    <row r="364" spans="1:28"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row>
    <row r="365" spans="1:28"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row>
    <row r="366" spans="1:28"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row>
    <row r="367" spans="1:28"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row>
    <row r="368" spans="1:28"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row>
    <row r="369" spans="1:28"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row>
    <row r="370" spans="1:28"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row>
    <row r="371" spans="1:28"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row>
    <row r="372" spans="1:28"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row>
    <row r="373" spans="1:28"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row>
    <row r="374" spans="1:28"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row>
    <row r="375" spans="1:28"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row>
    <row r="376" spans="1:28"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row>
    <row r="377" spans="1:28"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row>
    <row r="378" spans="1:28"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row>
    <row r="379" spans="1:28"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row>
    <row r="380" spans="1:28"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row>
    <row r="381" spans="1:28"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row>
    <row r="382" spans="1:28"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row>
    <row r="383" spans="1:28"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row>
    <row r="384" spans="1:28"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row>
    <row r="385" spans="1:28"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row>
    <row r="386" spans="1:28"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row>
    <row r="387" spans="1:28"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row>
    <row r="388" spans="1:28"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row>
    <row r="389" spans="1:28"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row>
    <row r="390" spans="1:28"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row>
    <row r="391" spans="1:28"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row>
    <row r="392" spans="1:28"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row>
    <row r="393" spans="1:28"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row>
    <row r="394" spans="1:28"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row>
    <row r="395" spans="1:28"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row>
    <row r="396" spans="1:28"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row>
    <row r="397" spans="1:28"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row>
    <row r="398" spans="1:28"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row>
    <row r="399" spans="1:28"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row>
    <row r="400" spans="1:28"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row>
    <row r="401" spans="1:28"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row>
    <row r="402" spans="1:28"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row>
    <row r="403" spans="1:28"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row>
    <row r="404" spans="1:28"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row>
    <row r="405" spans="1:28"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row>
    <row r="406" spans="1:28"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row>
    <row r="407" spans="1:28"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row>
    <row r="408" spans="1:28"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row>
    <row r="409" spans="1:28"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row>
    <row r="410" spans="1:28"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row>
    <row r="411" spans="1:28"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row>
    <row r="412" spans="1:28"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row>
    <row r="413" spans="1:28"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row>
    <row r="414" spans="1:28"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row>
    <row r="415" spans="1:28"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row>
    <row r="416" spans="1:28"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row>
    <row r="417" spans="1:28"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row>
    <row r="418" spans="1:28"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row>
    <row r="419" spans="1:28"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row>
    <row r="420" spans="1:28"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row>
    <row r="421" spans="1:28"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row>
    <row r="422" spans="1:28"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row>
    <row r="423" spans="1:28"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row>
    <row r="424" spans="1:28"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row>
    <row r="425" spans="1:28"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row>
    <row r="426" spans="1:28"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row>
    <row r="427" spans="1:28"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row>
    <row r="428" spans="1:28"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row>
    <row r="429" spans="1:28"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row>
    <row r="430" spans="1:28"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row>
    <row r="431" spans="1:28"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row>
    <row r="432" spans="1:28"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row>
    <row r="433" spans="1:28"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row>
    <row r="434" spans="1:28"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row>
    <row r="435" spans="1:28"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row>
    <row r="436" spans="1:28"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row>
    <row r="437" spans="1:28"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row>
    <row r="438" spans="1:28"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row>
    <row r="439" spans="1:28"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row>
    <row r="440" spans="1:28"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row>
    <row r="441" spans="1:28"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row>
    <row r="442" spans="1:28"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row>
    <row r="443" spans="1:28"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row>
    <row r="444" spans="1:28"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row>
    <row r="445" spans="1:28"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row>
    <row r="446" spans="1:28"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row>
    <row r="447" spans="1:28"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row>
    <row r="448" spans="1:28"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row>
    <row r="449" spans="1:28"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row>
    <row r="450" spans="1:28"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row>
    <row r="451" spans="1:28"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row>
    <row r="452" spans="1:28"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row>
    <row r="453" spans="1:28"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row>
    <row r="454" spans="1:28"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row>
    <row r="455" spans="1:28"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row>
    <row r="456" spans="1:28"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row>
    <row r="457" spans="1:28"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row>
    <row r="458" spans="1:28"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row>
    <row r="459" spans="1:28"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row>
    <row r="460" spans="1:28"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row>
    <row r="461" spans="1:28"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row>
    <row r="462" spans="1:28"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row>
    <row r="463" spans="1:28"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row>
    <row r="464" spans="1:28"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row>
    <row r="465" spans="1:28"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row>
    <row r="466" spans="1:28"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row>
    <row r="467" spans="1:28"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row>
    <row r="468" spans="1:28"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row>
    <row r="469" spans="1:28"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row>
    <row r="470" spans="1:28"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row>
    <row r="471" spans="1:28"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row>
    <row r="472" spans="1:28"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row>
    <row r="473" spans="1:28"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row>
    <row r="474" spans="1:28"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row>
    <row r="475" spans="1:28"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row>
    <row r="476" spans="1:28"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row>
    <row r="477" spans="1:28"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row>
    <row r="478" spans="1:28"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row>
    <row r="479" spans="1:28"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row>
    <row r="480" spans="1:28"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row>
    <row r="481" spans="1:28"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row>
    <row r="482" spans="1:28"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row>
    <row r="483" spans="1:28"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row>
    <row r="484" spans="1:28"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row>
    <row r="485" spans="1:28"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row>
    <row r="486" spans="1:28"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row>
    <row r="487" spans="1:28"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row>
    <row r="488" spans="1:28"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row>
    <row r="489" spans="1:28"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row>
    <row r="490" spans="1:28"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row>
    <row r="491" spans="1:28"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row>
    <row r="492" spans="1:28"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row>
    <row r="493" spans="1:28"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row>
    <row r="494" spans="1:28"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row>
    <row r="495" spans="1:28"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row>
    <row r="496" spans="1:28"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row>
    <row r="497" spans="1:28"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row>
    <row r="498" spans="1:28"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row>
    <row r="499" spans="1:28"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row>
    <row r="500" spans="1:28"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row>
    <row r="501" spans="1:28"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row>
    <row r="502" spans="1:28"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row>
    <row r="503" spans="1:28"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row>
    <row r="504" spans="1:28"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row>
    <row r="505" spans="1:28"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row>
    <row r="506" spans="1:28"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row>
    <row r="507" spans="1:28"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row>
    <row r="508" spans="1:28"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row>
    <row r="509" spans="1:28"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row>
    <row r="510" spans="1:28"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row>
    <row r="511" spans="1:28"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row>
    <row r="512" spans="1:28"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row>
    <row r="513" spans="1:28"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row>
    <row r="514" spans="1:28"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row>
    <row r="515" spans="1:28"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row>
    <row r="516" spans="1:28"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row>
    <row r="517" spans="1:28"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row>
    <row r="518" spans="1:28"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row>
    <row r="519" spans="1:28"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row>
    <row r="520" spans="1:28"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row>
    <row r="521" spans="1:28"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row>
    <row r="522" spans="1:28"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row>
    <row r="523" spans="1:28"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row>
    <row r="524" spans="1:28"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row>
    <row r="525" spans="1:28"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row>
    <row r="526" spans="1:28"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row>
    <row r="527" spans="1:28"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row>
    <row r="528" spans="1:28"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row>
    <row r="529" spans="1:28"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row>
    <row r="530" spans="1:28"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row>
    <row r="531" spans="1:28"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row>
    <row r="532" spans="1:28"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row>
    <row r="533" spans="1:28"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row>
    <row r="534" spans="1:28"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row>
    <row r="535" spans="1:28"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row>
    <row r="536" spans="1:28"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row>
    <row r="537" spans="1:28"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row>
    <row r="538" spans="1:28"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row>
    <row r="539" spans="1:28"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row>
    <row r="540" spans="1:28"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row>
    <row r="541" spans="1:28"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row>
    <row r="542" spans="1:28"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row>
    <row r="543" spans="1:28"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row>
    <row r="544" spans="1:28"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row>
    <row r="545" spans="1:28"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row>
    <row r="546" spans="1:28"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row>
    <row r="547" spans="1:28"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row>
    <row r="548" spans="1:28"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row>
    <row r="549" spans="1:28"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row>
    <row r="550" spans="1:28"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row>
    <row r="551" spans="1:28"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row>
    <row r="552" spans="1:28"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row>
    <row r="553" spans="1:28"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row>
    <row r="554" spans="1:28"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row>
    <row r="555" spans="1:28"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row>
    <row r="556" spans="1:28"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row>
    <row r="557" spans="1:28"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row>
    <row r="558" spans="1:28"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row>
    <row r="559" spans="1:28"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row>
    <row r="560" spans="1:28"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row>
    <row r="561" spans="1:28"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row>
    <row r="562" spans="1:28"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row>
    <row r="563" spans="1:28"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row>
    <row r="564" spans="1:28"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row>
    <row r="565" spans="1:28"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row>
    <row r="566" spans="1:28"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row>
    <row r="567" spans="1:28"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row>
    <row r="568" spans="1:28"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row>
    <row r="569" spans="1:28"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row>
    <row r="570" spans="1:28"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row>
    <row r="571" spans="1:28"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row>
    <row r="572" spans="1:28"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row>
    <row r="573" spans="1:28"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row>
    <row r="574" spans="1:28"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row>
    <row r="575" spans="1:28"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row>
    <row r="576" spans="1:28"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row>
    <row r="577" spans="1:28"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row>
    <row r="578" spans="1:28"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row>
    <row r="579" spans="1:28"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row>
    <row r="580" spans="1:28"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row>
    <row r="581" spans="1:28"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row>
    <row r="582" spans="1:28"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row>
    <row r="583" spans="1:28"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row>
    <row r="584" spans="1:28"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row>
    <row r="585" spans="1:28"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row>
    <row r="586" spans="1:28"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row>
    <row r="587" spans="1:28"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row>
    <row r="588" spans="1:28"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row>
    <row r="589" spans="1:28"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row>
    <row r="590" spans="1:28"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row>
    <row r="591" spans="1:28"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row>
    <row r="592" spans="1:28"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row>
    <row r="593" spans="1:28"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row>
    <row r="594" spans="1:28"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row>
    <row r="595" spans="1:28"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row>
    <row r="596" spans="1:28"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row>
    <row r="597" spans="1:28"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row>
    <row r="598" spans="1:28"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row>
    <row r="599" spans="1:28"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row>
    <row r="600" spans="1:28"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row>
    <row r="601" spans="1:28"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row>
    <row r="602" spans="1:28"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row>
    <row r="603" spans="1:28"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row>
    <row r="604" spans="1:28"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row>
    <row r="605" spans="1:28"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row>
    <row r="606" spans="1:28"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row>
    <row r="607" spans="1:28"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row>
    <row r="608" spans="1:28"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row>
    <row r="609" spans="1:28"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row>
    <row r="610" spans="1:28"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row>
    <row r="611" spans="1:28"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row>
    <row r="612" spans="1:28"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row>
    <row r="613" spans="1:28"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row>
    <row r="614" spans="1:28"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row>
    <row r="615" spans="1:28"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row>
    <row r="616" spans="1:28"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row>
    <row r="617" spans="1:28"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row>
    <row r="618" spans="1:28"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row>
    <row r="619" spans="1:28"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row>
    <row r="620" spans="1:28"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row>
    <row r="621" spans="1:28"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row>
    <row r="622" spans="1:28"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row>
    <row r="623" spans="1:28"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row>
    <row r="624" spans="1:28"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row>
    <row r="625" spans="1:28"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row>
    <row r="626" spans="1:28"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row>
    <row r="627" spans="1:28"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row>
    <row r="628" spans="1:28"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row>
    <row r="629" spans="1:28"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row>
    <row r="630" spans="1:28"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row>
    <row r="631" spans="1:28"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row>
    <row r="632" spans="1:28"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row>
    <row r="633" spans="1:28"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row>
    <row r="634" spans="1:28"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row>
    <row r="635" spans="1:28"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row>
    <row r="636" spans="1:28"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row>
    <row r="637" spans="1:28"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row>
    <row r="638" spans="1:28"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row>
    <row r="639" spans="1:28"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row>
    <row r="640" spans="1:28"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row>
    <row r="641" spans="1:28"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row>
    <row r="642" spans="1:28"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row>
    <row r="643" spans="1:28"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row>
    <row r="644" spans="1:28"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row>
    <row r="645" spans="1:28"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row>
    <row r="646" spans="1:28"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row>
    <row r="647" spans="1:28"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row>
    <row r="648" spans="1:28"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row>
    <row r="649" spans="1:28"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row>
    <row r="650" spans="1:28"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row>
    <row r="651" spans="1:28"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row>
    <row r="652" spans="1:28"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row>
    <row r="653" spans="1:28"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row>
    <row r="654" spans="1:28"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row>
    <row r="655" spans="1:28"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row>
    <row r="656" spans="1:28"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row>
    <row r="657" spans="1:28"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row>
    <row r="658" spans="1:28"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row>
    <row r="659" spans="1:28"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row>
    <row r="660" spans="1:28"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row>
    <row r="661" spans="1:28"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row>
    <row r="662" spans="1:28"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row>
    <row r="663" spans="1:28"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row>
    <row r="664" spans="1:28"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row>
    <row r="665" spans="1:28"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row>
    <row r="666" spans="1:28"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row>
    <row r="667" spans="1:28"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row>
    <row r="668" spans="1:28"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row>
    <row r="669" spans="1:28"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row>
    <row r="670" spans="1:28"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row>
    <row r="671" spans="1:28"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row>
    <row r="672" spans="1:28"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row>
    <row r="673" spans="1:28"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row>
    <row r="674" spans="1:28"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row>
    <row r="675" spans="1:28"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row>
    <row r="676" spans="1:28"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row>
    <row r="677" spans="1:28"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row>
    <row r="678" spans="1:28"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row>
    <row r="679" spans="1:28"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row>
    <row r="680" spans="1:28"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row>
    <row r="681" spans="1:28"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row>
    <row r="682" spans="1:28"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row>
    <row r="683" spans="1:28"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row>
    <row r="684" spans="1:28"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row>
    <row r="685" spans="1:28"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row>
    <row r="686" spans="1:28"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row>
    <row r="687" spans="1:28"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row>
    <row r="688" spans="1:28"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row>
    <row r="689" spans="1:28"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row>
    <row r="690" spans="1:28"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row>
    <row r="691" spans="1:28"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row>
    <row r="692" spans="1:28"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row>
    <row r="693" spans="1:28"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row>
    <row r="694" spans="1:28"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row>
    <row r="695" spans="1:28"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row>
    <row r="696" spans="1:28"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row>
    <row r="697" spans="1:28"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row>
    <row r="698" spans="1:28"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row>
    <row r="699" spans="1:28"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row>
    <row r="700" spans="1:28"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row>
    <row r="701" spans="1:28"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row>
    <row r="702" spans="1:28"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row>
    <row r="703" spans="1:28"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row>
    <row r="704" spans="1:28"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row>
    <row r="705" spans="1:28"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row>
    <row r="706" spans="1:28"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row>
    <row r="707" spans="1:28"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row>
    <row r="708" spans="1:28"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row>
    <row r="709" spans="1:28"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row>
    <row r="710" spans="1:28"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row>
    <row r="711" spans="1:28"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row>
    <row r="712" spans="1:28"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row>
    <row r="713" spans="1:28"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row>
    <row r="714" spans="1:28"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row>
    <row r="715" spans="1:28"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row>
    <row r="716" spans="1:28"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row>
    <row r="717" spans="1:28"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row>
    <row r="718" spans="1:28"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row>
    <row r="719" spans="1:28"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row>
    <row r="720" spans="1:28"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row>
    <row r="721" spans="1:28"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row>
    <row r="722" spans="1:28"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row>
    <row r="723" spans="1:28"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row>
    <row r="724" spans="1:28"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row>
    <row r="725" spans="1:28"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row>
    <row r="726" spans="1:28"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row>
    <row r="727" spans="1:28"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row>
    <row r="728" spans="1:28"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row>
    <row r="729" spans="1:28"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row>
    <row r="730" spans="1:28"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row>
    <row r="731" spans="1:28"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row>
    <row r="732" spans="1:28"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row>
    <row r="733" spans="1:28"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row>
    <row r="734" spans="1:28"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row>
    <row r="735" spans="1:28"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row>
    <row r="736" spans="1:28"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row>
    <row r="737" spans="1:28"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row>
    <row r="738" spans="1:28"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row>
    <row r="739" spans="1:28"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row>
    <row r="740" spans="1:28"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row>
    <row r="741" spans="1:28"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row>
    <row r="742" spans="1:28"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row>
    <row r="743" spans="1:28"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row>
    <row r="744" spans="1:28"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row>
    <row r="745" spans="1:28"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row>
    <row r="746" spans="1:28"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row>
    <row r="747" spans="1:28"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row>
    <row r="748" spans="1:28"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row>
    <row r="749" spans="1:28"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row>
    <row r="750" spans="1:28"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row>
    <row r="751" spans="1:28"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row>
    <row r="752" spans="1:28"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row>
    <row r="753" spans="1:28"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row>
    <row r="754" spans="1:28"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row>
    <row r="755" spans="1:28"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row>
    <row r="756" spans="1:28"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row>
    <row r="757" spans="1:28"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row>
    <row r="758" spans="1:28"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row>
    <row r="759" spans="1:28"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row>
    <row r="760" spans="1:28"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row>
    <row r="761" spans="1:28"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row>
    <row r="762" spans="1:28"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row>
    <row r="763" spans="1:28"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row>
    <row r="764" spans="1:28"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row>
    <row r="765" spans="1:28"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row>
    <row r="766" spans="1:28"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row>
    <row r="767" spans="1:28"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row>
    <row r="768" spans="1:28"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row>
    <row r="769" spans="1:28"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row>
    <row r="770" spans="1:28"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row>
    <row r="771" spans="1:28"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row>
    <row r="772" spans="1:28"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row>
    <row r="773" spans="1:28"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row>
    <row r="774" spans="1:28"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row>
    <row r="775" spans="1:28"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row>
    <row r="776" spans="1:28"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row>
    <row r="777" spans="1:28"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row>
    <row r="778" spans="1:28"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row>
    <row r="779" spans="1:28"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row>
    <row r="780" spans="1:28"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row>
    <row r="781" spans="1:28"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row>
    <row r="782" spans="1:28"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row>
    <row r="783" spans="1:28"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row>
    <row r="784" spans="1:28"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row>
    <row r="785" spans="1:28"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row>
    <row r="786" spans="1:28"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row>
    <row r="787" spans="1:28"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row>
    <row r="788" spans="1:28"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row>
    <row r="789" spans="1:28"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row>
    <row r="790" spans="1:28"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row>
    <row r="791" spans="1:28"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row>
    <row r="792" spans="1:28"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row>
    <row r="793" spans="1:28"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row>
    <row r="794" spans="1:28"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row>
    <row r="795" spans="1:28"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row>
    <row r="796" spans="1:28"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row>
    <row r="797" spans="1:28"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row>
    <row r="798" spans="1:28"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row>
    <row r="799" spans="1:28"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row>
    <row r="800" spans="1:28"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row>
    <row r="801" spans="1:28"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row>
    <row r="802" spans="1:28"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row>
    <row r="803" spans="1:28"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row>
    <row r="804" spans="1:28"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row>
    <row r="805" spans="1:28"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row>
    <row r="806" spans="1:28"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row>
    <row r="807" spans="1:28"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row>
    <row r="808" spans="1:28"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row>
    <row r="809" spans="1:28"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row>
    <row r="810" spans="1:28"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row>
    <row r="811" spans="1:28"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row>
    <row r="812" spans="1:28"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row>
    <row r="813" spans="1:28"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row>
    <row r="814" spans="1:28"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row>
    <row r="815" spans="1:28"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row>
    <row r="816" spans="1:28"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row>
    <row r="817" spans="1:28"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row>
    <row r="818" spans="1:28"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row>
    <row r="819" spans="1:28"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row>
    <row r="820" spans="1:28"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row>
    <row r="821" spans="1:28"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row>
    <row r="822" spans="1:28"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row>
    <row r="823" spans="1:28"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row>
    <row r="824" spans="1:28"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row>
    <row r="825" spans="1:28"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row>
    <row r="826" spans="1:28"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row>
    <row r="827" spans="1:28"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row>
    <row r="828" spans="1:28"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row>
    <row r="829" spans="1:28"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row>
    <row r="830" spans="1:28"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row>
    <row r="831" spans="1:28"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row>
    <row r="832" spans="1:28"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row>
    <row r="833" spans="1:28"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row>
    <row r="834" spans="1:28"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row>
    <row r="835" spans="1:28"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row>
    <row r="836" spans="1:28"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row>
    <row r="837" spans="1:28"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row>
    <row r="838" spans="1:28"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row>
    <row r="839" spans="1:28"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row>
    <row r="840" spans="1:28"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row>
    <row r="841" spans="1:28"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row>
    <row r="842" spans="1:28"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row>
    <row r="843" spans="1:28"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row>
    <row r="844" spans="1:28"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row>
    <row r="845" spans="1:28"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row>
    <row r="846" spans="1:28"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row>
    <row r="847" spans="1:28"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row>
    <row r="848" spans="1:28"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row>
    <row r="849" spans="1:28"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row>
    <row r="850" spans="1:28"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row>
    <row r="851" spans="1:28"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row>
    <row r="852" spans="1:28"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row>
    <row r="853" spans="1:28"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row>
    <row r="854" spans="1:28"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row>
    <row r="855" spans="1:28"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row>
    <row r="856" spans="1:28"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row>
    <row r="857" spans="1:28"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row>
    <row r="858" spans="1:28"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row>
    <row r="859" spans="1:28"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row>
    <row r="860" spans="1:28"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row>
    <row r="861" spans="1:28"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row>
    <row r="862" spans="1:28"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row>
    <row r="863" spans="1:28"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row>
    <row r="864" spans="1:28"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row>
    <row r="865" spans="1:28"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row>
    <row r="866" spans="1:28"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row>
    <row r="867" spans="1:28"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row>
    <row r="868" spans="1:28"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row>
    <row r="869" spans="1:28"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row>
    <row r="870" spans="1:28"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row>
    <row r="871" spans="1:28"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row>
    <row r="872" spans="1:28"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row>
    <row r="873" spans="1:28"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row>
    <row r="874" spans="1:28"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row>
    <row r="875" spans="1:28"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row>
    <row r="876" spans="1:28"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row>
    <row r="877" spans="1:28"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row>
    <row r="878" spans="1:28"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row>
    <row r="879" spans="1:28"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row>
    <row r="880" spans="1:28"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row>
    <row r="881" spans="1:28"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row>
    <row r="882" spans="1:28"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row>
    <row r="883" spans="1:28"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row>
    <row r="884" spans="1:28"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row>
    <row r="885" spans="1:28"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row>
    <row r="886" spans="1:28"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row>
    <row r="887" spans="1:28"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row>
    <row r="888" spans="1:28"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row>
    <row r="889" spans="1:28"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row>
    <row r="890" spans="1:28"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row>
    <row r="891" spans="1:28"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row>
    <row r="892" spans="1:28"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row>
    <row r="893" spans="1:28"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row>
    <row r="894" spans="1:28"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row>
    <row r="895" spans="1:28"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row>
    <row r="896" spans="1:28"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row>
    <row r="897" spans="1:28"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row>
    <row r="898" spans="1:28"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row>
    <row r="899" spans="1:28"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row>
    <row r="900" spans="1:28"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row>
    <row r="901" spans="1:28"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row>
    <row r="902" spans="1:28"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row>
    <row r="903" spans="1:28"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row>
    <row r="904" spans="1:28"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row>
    <row r="905" spans="1:28"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row>
    <row r="906" spans="1:28"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row>
    <row r="907" spans="1:28"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row>
    <row r="908" spans="1:28"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row>
    <row r="909" spans="1:28"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row>
    <row r="910" spans="1:28"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row>
    <row r="911" spans="1:28"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row>
    <row r="912" spans="1:28"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row>
    <row r="913" spans="1:28"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row>
    <row r="914" spans="1:28"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row>
    <row r="915" spans="1:28"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row>
    <row r="916" spans="1:28"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row>
    <row r="917" spans="1:28"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row>
    <row r="918" spans="1:28"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row>
    <row r="919" spans="1:28"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row>
    <row r="920" spans="1:28"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row>
    <row r="921" spans="1:28"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row>
    <row r="922" spans="1:28"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row>
    <row r="923" spans="1:28"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row>
    <row r="924" spans="1:28"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row>
    <row r="925" spans="1:28"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row>
    <row r="926" spans="1:28"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row>
    <row r="927" spans="1:28"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row>
    <row r="928" spans="1:28"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row>
    <row r="929" spans="1:28"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row>
    <row r="930" spans="1:28"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row>
    <row r="931" spans="1:28"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row>
    <row r="932" spans="1:28"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row>
    <row r="933" spans="1:28"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row>
    <row r="934" spans="1:28"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row>
    <row r="935" spans="1:28"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row>
    <row r="936" spans="1:28"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row>
    <row r="937" spans="1:28"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row>
    <row r="938" spans="1:28"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row>
    <row r="939" spans="1:28"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row>
    <row r="940" spans="1:28"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row>
    <row r="941" spans="1:28"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row>
    <row r="942" spans="1:28"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row>
    <row r="943" spans="1:28"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row>
    <row r="944" spans="1:28"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row>
    <row r="945" spans="1:28"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row>
    <row r="946" spans="1:28"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row>
    <row r="947" spans="1:28"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row>
    <row r="948" spans="1:28"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row>
    <row r="949" spans="1:28"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row>
    <row r="950" spans="1:28"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row>
    <row r="951" spans="1:28"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row>
    <row r="952" spans="1:28"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row>
    <row r="953" spans="1:28"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row>
    <row r="954" spans="1:28"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row>
    <row r="955" spans="1:28"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row>
    <row r="956" spans="1:28"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row>
    <row r="957" spans="1:28"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row>
    <row r="958" spans="1:28"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row>
    <row r="959" spans="1:28"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row>
    <row r="960" spans="1:28"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row>
    <row r="961" spans="1:28"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row>
    <row r="962" spans="1:28"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row>
    <row r="963" spans="1:28"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row>
    <row r="964" spans="1:28"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row>
    <row r="965" spans="1:28"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row>
    <row r="966" spans="1:28"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row>
    <row r="967" spans="1:28"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row>
    <row r="968" spans="1:28"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row>
    <row r="969" spans="1:28"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row>
    <row r="970" spans="1:28"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row>
    <row r="971" spans="1:28"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row>
    <row r="972" spans="1:28"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row>
    <row r="973" spans="1:28"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row>
    <row r="974" spans="1:28"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row>
    <row r="975" spans="1:28"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row>
    <row r="976" spans="1:28"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row>
    <row r="977" spans="1:28"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row>
    <row r="978" spans="1:28"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row>
    <row r="979" spans="1:28"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row>
    <row r="980" spans="1:28"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row>
    <row r="981" spans="1:28"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row>
    <row r="982" spans="1:28"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row>
    <row r="983" spans="1:28"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row>
    <row r="984" spans="1:28"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row>
    <row r="985" spans="1:28"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row>
    <row r="986" spans="1:28"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row>
    <row r="987" spans="1:28"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row>
    <row r="988" spans="1:28"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row>
    <row r="989" spans="1:28"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row>
    <row r="990" spans="1:28"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row>
    <row r="991" spans="1:28"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row>
    <row r="992" spans="1:28"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row>
    <row r="993" spans="1:28"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row>
    <row r="994" spans="1:28"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row>
    <row r="995" spans="1:28"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row>
    <row r="996" spans="1:28"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row>
    <row r="997" spans="1:28"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row>
    <row r="998" spans="1:28"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row>
    <row r="999" spans="1:28"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row>
    <row r="1000" spans="1:28"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row>
  </sheetData>
  <mergeCells count="34">
    <mergeCell ref="X8:AB12"/>
    <mergeCell ref="X15:AB19"/>
    <mergeCell ref="I25:J25"/>
    <mergeCell ref="K25:L25"/>
    <mergeCell ref="Q25:R25"/>
    <mergeCell ref="S25:T25"/>
    <mergeCell ref="Q26:R26"/>
    <mergeCell ref="S26:T26"/>
    <mergeCell ref="U26:V26"/>
    <mergeCell ref="M25:N25"/>
    <mergeCell ref="O25:P25"/>
    <mergeCell ref="O26:P26"/>
    <mergeCell ref="O3:P3"/>
    <mergeCell ref="A26:F26"/>
    <mergeCell ref="G26:H26"/>
    <mergeCell ref="I26:J26"/>
    <mergeCell ref="K26:L26"/>
    <mergeCell ref="M26:N26"/>
    <mergeCell ref="Q3:R3"/>
    <mergeCell ref="S3:T3"/>
    <mergeCell ref="X3:AB3"/>
    <mergeCell ref="A4:F4"/>
    <mergeCell ref="G4:H4"/>
    <mergeCell ref="I4:J4"/>
    <mergeCell ref="K4:L4"/>
    <mergeCell ref="M4:N4"/>
    <mergeCell ref="O4:P4"/>
    <mergeCell ref="Q4:R4"/>
    <mergeCell ref="S4:T4"/>
    <mergeCell ref="U4:V4"/>
    <mergeCell ref="X4:AB6"/>
    <mergeCell ref="I3:J3"/>
    <mergeCell ref="K3:L3"/>
    <mergeCell ref="M3:N3"/>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453125" defaultRowHeight="15" customHeight="1"/>
  <cols>
    <col min="1" max="1" width="30.453125" customWidth="1"/>
    <col min="2" max="2" width="17.7265625" customWidth="1"/>
    <col min="3" max="3" width="21" customWidth="1"/>
    <col min="4" max="12" width="16.453125" customWidth="1"/>
    <col min="13" max="26" width="10.81640625" customWidth="1"/>
  </cols>
  <sheetData>
    <row r="1" spans="1:26" ht="14.5">
      <c r="A1" s="192" t="s">
        <v>221</v>
      </c>
      <c r="B1" s="192"/>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4.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4.5">
      <c r="A3" s="116"/>
      <c r="B3" s="116"/>
      <c r="C3" s="116"/>
      <c r="D3" s="116"/>
      <c r="E3" s="456" t="s">
        <v>191</v>
      </c>
      <c r="F3" s="352"/>
      <c r="G3" s="456" t="s">
        <v>192</v>
      </c>
      <c r="H3" s="352"/>
      <c r="I3" s="456" t="s">
        <v>193</v>
      </c>
      <c r="J3" s="352"/>
      <c r="K3" s="456" t="s">
        <v>194</v>
      </c>
      <c r="L3" s="352"/>
      <c r="M3" s="456" t="s">
        <v>195</v>
      </c>
      <c r="N3" s="352"/>
      <c r="O3" s="456" t="s">
        <v>196</v>
      </c>
      <c r="P3" s="352"/>
      <c r="Q3" s="116"/>
      <c r="R3" s="116"/>
      <c r="S3" s="116"/>
      <c r="T3" s="116"/>
      <c r="U3" s="116"/>
      <c r="V3" s="116"/>
      <c r="W3" s="116"/>
      <c r="X3" s="116"/>
      <c r="Y3" s="116"/>
      <c r="Z3" s="116"/>
    </row>
    <row r="4" spans="1:26" ht="14.5">
      <c r="A4" s="444" t="s">
        <v>221</v>
      </c>
      <c r="B4" s="448"/>
      <c r="C4" s="462" t="s">
        <v>198</v>
      </c>
      <c r="D4" s="373"/>
      <c r="E4" s="458">
        <f>'A. ALIADOS'!B7</f>
        <v>0</v>
      </c>
      <c r="F4" s="352"/>
      <c r="G4" s="458">
        <f>'A. ALIADOS'!B8</f>
        <v>0</v>
      </c>
      <c r="H4" s="352"/>
      <c r="I4" s="458">
        <f>'A. ALIADOS'!B9</f>
        <v>0</v>
      </c>
      <c r="J4" s="352"/>
      <c r="K4" s="458">
        <f>'A. ALIADOS'!B10</f>
        <v>0</v>
      </c>
      <c r="L4" s="352"/>
      <c r="M4" s="458">
        <f>'A. ALIADOS'!B11</f>
        <v>0</v>
      </c>
      <c r="N4" s="352"/>
      <c r="O4" s="458">
        <f>'A. ALIADOS'!B12</f>
        <v>0</v>
      </c>
      <c r="P4" s="352"/>
      <c r="Q4" s="455" t="s">
        <v>199</v>
      </c>
      <c r="R4" s="352"/>
      <c r="S4" s="116"/>
      <c r="T4" s="116"/>
      <c r="U4" s="116"/>
      <c r="V4" s="116"/>
      <c r="W4" s="116"/>
      <c r="X4" s="116"/>
      <c r="Y4" s="116"/>
      <c r="Z4" s="116"/>
    </row>
    <row r="5" spans="1:26" ht="26">
      <c r="A5" s="251" t="s">
        <v>88</v>
      </c>
      <c r="B5" s="252" t="s">
        <v>139</v>
      </c>
      <c r="C5" s="253" t="s">
        <v>204</v>
      </c>
      <c r="D5" s="253" t="s">
        <v>207</v>
      </c>
      <c r="E5" s="232" t="s">
        <v>204</v>
      </c>
      <c r="F5" s="198" t="s">
        <v>207</v>
      </c>
      <c r="G5" s="197" t="s">
        <v>204</v>
      </c>
      <c r="H5" s="198" t="s">
        <v>207</v>
      </c>
      <c r="I5" s="197" t="s">
        <v>204</v>
      </c>
      <c r="J5" s="198" t="s">
        <v>207</v>
      </c>
      <c r="K5" s="197" t="s">
        <v>204</v>
      </c>
      <c r="L5" s="198" t="s">
        <v>207</v>
      </c>
      <c r="M5" s="197" t="s">
        <v>204</v>
      </c>
      <c r="N5" s="198" t="s">
        <v>207</v>
      </c>
      <c r="O5" s="197" t="s">
        <v>204</v>
      </c>
      <c r="P5" s="198" t="s">
        <v>207</v>
      </c>
      <c r="Q5" s="197" t="s">
        <v>204</v>
      </c>
      <c r="R5" s="198" t="s">
        <v>207</v>
      </c>
      <c r="S5" s="116"/>
      <c r="T5" s="116"/>
      <c r="U5" s="116"/>
      <c r="V5" s="116"/>
      <c r="W5" s="116"/>
      <c r="X5" s="116"/>
      <c r="Y5" s="116"/>
      <c r="Z5" s="116"/>
    </row>
    <row r="6" spans="1:26" ht="14.5">
      <c r="A6" s="254"/>
      <c r="B6" s="255"/>
      <c r="C6" s="138"/>
      <c r="D6" s="138"/>
      <c r="E6" s="256"/>
      <c r="F6" s="205"/>
      <c r="G6" s="206"/>
      <c r="H6" s="205"/>
      <c r="I6" s="207"/>
      <c r="J6" s="205"/>
      <c r="K6" s="204"/>
      <c r="L6" s="205"/>
      <c r="M6" s="206"/>
      <c r="N6" s="205"/>
      <c r="O6" s="207"/>
      <c r="P6" s="205"/>
      <c r="Q6" s="208">
        <f t="shared" ref="Q6:R8" si="0">C6+E6+G6+I6+K6+M6+O6</f>
        <v>0</v>
      </c>
      <c r="R6" s="209">
        <f t="shared" si="0"/>
        <v>0</v>
      </c>
      <c r="S6" s="116"/>
      <c r="T6" s="116"/>
      <c r="U6" s="116"/>
      <c r="V6" s="116"/>
      <c r="W6" s="116"/>
      <c r="X6" s="116"/>
      <c r="Y6" s="116"/>
      <c r="Z6" s="116"/>
    </row>
    <row r="7" spans="1:26" ht="14.5">
      <c r="A7" s="257"/>
      <c r="B7" s="258"/>
      <c r="C7" s="138"/>
      <c r="D7" s="138"/>
      <c r="E7" s="256"/>
      <c r="F7" s="205"/>
      <c r="G7" s="206"/>
      <c r="H7" s="205"/>
      <c r="I7" s="207"/>
      <c r="J7" s="205"/>
      <c r="K7" s="204"/>
      <c r="L7" s="205"/>
      <c r="M7" s="206"/>
      <c r="N7" s="205"/>
      <c r="O7" s="207"/>
      <c r="P7" s="205"/>
      <c r="Q7" s="208">
        <f t="shared" si="0"/>
        <v>0</v>
      </c>
      <c r="R7" s="209">
        <f t="shared" si="0"/>
        <v>0</v>
      </c>
      <c r="S7" s="116"/>
      <c r="T7" s="116"/>
      <c r="U7" s="116"/>
      <c r="V7" s="116"/>
      <c r="W7" s="116"/>
      <c r="X7" s="116"/>
      <c r="Y7" s="116"/>
      <c r="Z7" s="116"/>
    </row>
    <row r="8" spans="1:26" ht="14.5">
      <c r="A8" s="257"/>
      <c r="B8" s="259"/>
      <c r="C8" s="260"/>
      <c r="D8" s="261"/>
      <c r="E8" s="204"/>
      <c r="F8" s="205"/>
      <c r="G8" s="206"/>
      <c r="H8" s="205"/>
      <c r="I8" s="207"/>
      <c r="J8" s="205"/>
      <c r="K8" s="204"/>
      <c r="L8" s="205"/>
      <c r="M8" s="206"/>
      <c r="N8" s="205"/>
      <c r="O8" s="207"/>
      <c r="P8" s="205"/>
      <c r="Q8" s="208">
        <f t="shared" si="0"/>
        <v>0</v>
      </c>
      <c r="R8" s="209">
        <f t="shared" si="0"/>
        <v>0</v>
      </c>
      <c r="S8" s="116"/>
      <c r="T8" s="116"/>
      <c r="U8" s="116"/>
      <c r="V8" s="116"/>
      <c r="W8" s="116"/>
      <c r="X8" s="116"/>
      <c r="Y8" s="116"/>
      <c r="Z8" s="116"/>
    </row>
    <row r="9" spans="1:26" ht="14.5">
      <c r="A9" s="262" t="s">
        <v>174</v>
      </c>
      <c r="B9" s="263"/>
      <c r="C9" s="264">
        <f t="shared" ref="C9:R9" si="1">SUM(C6:C8)</f>
        <v>0</v>
      </c>
      <c r="D9" s="265">
        <f t="shared" si="1"/>
        <v>0</v>
      </c>
      <c r="E9" s="218">
        <f t="shared" si="1"/>
        <v>0</v>
      </c>
      <c r="F9" s="217">
        <f t="shared" si="1"/>
        <v>0</v>
      </c>
      <c r="G9" s="218">
        <f t="shared" si="1"/>
        <v>0</v>
      </c>
      <c r="H9" s="217">
        <f t="shared" si="1"/>
        <v>0</v>
      </c>
      <c r="I9" s="218">
        <f t="shared" si="1"/>
        <v>0</v>
      </c>
      <c r="J9" s="217">
        <f t="shared" si="1"/>
        <v>0</v>
      </c>
      <c r="K9" s="218">
        <f t="shared" si="1"/>
        <v>0</v>
      </c>
      <c r="L9" s="217">
        <f t="shared" si="1"/>
        <v>0</v>
      </c>
      <c r="M9" s="218">
        <f t="shared" si="1"/>
        <v>0</v>
      </c>
      <c r="N9" s="217">
        <f t="shared" si="1"/>
        <v>0</v>
      </c>
      <c r="O9" s="218">
        <f t="shared" si="1"/>
        <v>0</v>
      </c>
      <c r="P9" s="217">
        <f t="shared" si="1"/>
        <v>0</v>
      </c>
      <c r="Q9" s="218">
        <f t="shared" si="1"/>
        <v>0</v>
      </c>
      <c r="R9" s="217">
        <f t="shared" si="1"/>
        <v>0</v>
      </c>
      <c r="S9" s="116"/>
      <c r="T9" s="116"/>
      <c r="U9" s="116"/>
      <c r="V9" s="116"/>
      <c r="W9" s="116"/>
      <c r="X9" s="116"/>
      <c r="Y9" s="116"/>
      <c r="Z9" s="116"/>
    </row>
    <row r="10" spans="1:26" ht="14.5">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row>
    <row r="11" spans="1:26" ht="14.5">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row>
    <row r="12" spans="1:26" ht="14.5">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row>
    <row r="13" spans="1:26" ht="14.5">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row>
    <row r="14" spans="1:26" ht="18.5">
      <c r="A14" s="145" t="s">
        <v>175</v>
      </c>
      <c r="B14" s="146"/>
      <c r="C14" s="146"/>
      <c r="D14" s="146"/>
      <c r="E14" s="146"/>
      <c r="F14" s="146"/>
      <c r="G14" s="146"/>
      <c r="H14" s="146"/>
      <c r="I14" s="146"/>
      <c r="J14" s="146"/>
      <c r="K14" s="146"/>
      <c r="L14" s="146"/>
      <c r="M14" s="116"/>
      <c r="N14" s="116"/>
      <c r="O14" s="116"/>
      <c r="P14" s="116"/>
      <c r="Q14" s="116"/>
      <c r="R14" s="116"/>
      <c r="S14" s="116"/>
      <c r="T14" s="116"/>
      <c r="U14" s="116"/>
      <c r="V14" s="116"/>
      <c r="W14" s="116"/>
      <c r="X14" s="116"/>
      <c r="Y14" s="116"/>
      <c r="Z14" s="116"/>
    </row>
    <row r="15" spans="1:26" ht="14.5">
      <c r="A15" s="116"/>
      <c r="B15" s="116"/>
      <c r="C15" s="116"/>
      <c r="D15" s="116"/>
      <c r="E15" s="456" t="s">
        <v>191</v>
      </c>
      <c r="F15" s="352"/>
      <c r="G15" s="456" t="s">
        <v>192</v>
      </c>
      <c r="H15" s="352"/>
      <c r="I15" s="456" t="s">
        <v>193</v>
      </c>
      <c r="J15" s="352"/>
      <c r="K15" s="456" t="s">
        <v>194</v>
      </c>
      <c r="L15" s="352"/>
      <c r="M15" s="456" t="s">
        <v>195</v>
      </c>
      <c r="N15" s="352"/>
      <c r="O15" s="456" t="s">
        <v>196</v>
      </c>
      <c r="P15" s="352"/>
      <c r="Q15" s="116"/>
      <c r="R15" s="116"/>
      <c r="S15" s="116"/>
      <c r="T15" s="116"/>
      <c r="U15" s="116"/>
      <c r="V15" s="116"/>
      <c r="W15" s="116"/>
      <c r="X15" s="116"/>
      <c r="Y15" s="116"/>
      <c r="Z15" s="116"/>
    </row>
    <row r="16" spans="1:26" ht="14.5">
      <c r="A16" s="444" t="s">
        <v>221</v>
      </c>
      <c r="B16" s="448"/>
      <c r="C16" s="461" t="s">
        <v>208</v>
      </c>
      <c r="D16" s="352"/>
      <c r="E16" s="458">
        <f>'A. ALIADOS'!B7</f>
        <v>0</v>
      </c>
      <c r="F16" s="352"/>
      <c r="G16" s="458">
        <f>'A. ALIADOS'!B8</f>
        <v>0</v>
      </c>
      <c r="H16" s="352"/>
      <c r="I16" s="458">
        <f>'A. ALIADOS'!B9</f>
        <v>0</v>
      </c>
      <c r="J16" s="352"/>
      <c r="K16" s="458">
        <f>'A. ALIADOS'!B10</f>
        <v>0</v>
      </c>
      <c r="L16" s="352"/>
      <c r="M16" s="458">
        <f>'A. ALIADOS'!B11</f>
        <v>0</v>
      </c>
      <c r="N16" s="352"/>
      <c r="O16" s="458">
        <f>'A. ALIADOS'!B12</f>
        <v>0</v>
      </c>
      <c r="P16" s="352"/>
      <c r="Q16" s="455" t="s">
        <v>199</v>
      </c>
      <c r="R16" s="352"/>
      <c r="S16" s="116"/>
      <c r="T16" s="116"/>
      <c r="U16" s="116"/>
      <c r="V16" s="116"/>
      <c r="W16" s="116"/>
      <c r="X16" s="116"/>
      <c r="Y16" s="116"/>
      <c r="Z16" s="116"/>
    </row>
    <row r="17" spans="1:26" ht="26">
      <c r="A17" s="251" t="s">
        <v>88</v>
      </c>
      <c r="B17" s="266" t="s">
        <v>139</v>
      </c>
      <c r="C17" s="197" t="s">
        <v>204</v>
      </c>
      <c r="D17" s="198" t="s">
        <v>207</v>
      </c>
      <c r="E17" s="197" t="s">
        <v>204</v>
      </c>
      <c r="F17" s="198" t="s">
        <v>207</v>
      </c>
      <c r="G17" s="197" t="s">
        <v>204</v>
      </c>
      <c r="H17" s="198" t="s">
        <v>207</v>
      </c>
      <c r="I17" s="197" t="s">
        <v>204</v>
      </c>
      <c r="J17" s="198" t="s">
        <v>207</v>
      </c>
      <c r="K17" s="197" t="s">
        <v>204</v>
      </c>
      <c r="L17" s="198" t="s">
        <v>207</v>
      </c>
      <c r="M17" s="197" t="s">
        <v>204</v>
      </c>
      <c r="N17" s="198" t="s">
        <v>207</v>
      </c>
      <c r="O17" s="197" t="s">
        <v>204</v>
      </c>
      <c r="P17" s="198" t="s">
        <v>207</v>
      </c>
      <c r="Q17" s="197" t="s">
        <v>204</v>
      </c>
      <c r="R17" s="198" t="s">
        <v>207</v>
      </c>
      <c r="S17" s="116"/>
      <c r="T17" s="116"/>
      <c r="U17" s="116"/>
      <c r="V17" s="116"/>
      <c r="W17" s="116"/>
      <c r="X17" s="116"/>
      <c r="Y17" s="116"/>
      <c r="Z17" s="116"/>
    </row>
    <row r="18" spans="1:26" ht="14.5">
      <c r="A18" s="267">
        <f t="shared" ref="A18:B20" si="2">A6</f>
        <v>0</v>
      </c>
      <c r="B18" s="268">
        <f t="shared" si="2"/>
        <v>0</v>
      </c>
      <c r="C18" s="269">
        <f>C6/'Valor Dolar'!$B$3</f>
        <v>0</v>
      </c>
      <c r="D18" s="152">
        <f>D6/'Valor Dolar'!$B$3</f>
        <v>0</v>
      </c>
      <c r="E18" s="223">
        <f>E6/'Valor Dolar'!$B$3</f>
        <v>0</v>
      </c>
      <c r="F18" s="224">
        <f>F6/'Valor Dolar'!$B$3</f>
        <v>0</v>
      </c>
      <c r="G18" s="225">
        <f>G6/'Valor Dolar'!$B$3</f>
        <v>0</v>
      </c>
      <c r="H18" s="224">
        <f>H6/'Valor Dolar'!$B$3</f>
        <v>0</v>
      </c>
      <c r="I18" s="226">
        <f>I6/'Valor Dolar'!$B$3</f>
        <v>0</v>
      </c>
      <c r="J18" s="224">
        <f>J6/'Valor Dolar'!$B$3</f>
        <v>0</v>
      </c>
      <c r="K18" s="223">
        <f>K6/'Valor Dolar'!$B$3</f>
        <v>0</v>
      </c>
      <c r="L18" s="224">
        <f>L6/'Valor Dolar'!$B$3</f>
        <v>0</v>
      </c>
      <c r="M18" s="225">
        <f>M6/'Valor Dolar'!$B$3</f>
        <v>0</v>
      </c>
      <c r="N18" s="224">
        <f>N6/'Valor Dolar'!$B$3</f>
        <v>0</v>
      </c>
      <c r="O18" s="226">
        <f>O6/'Valor Dolar'!$B$3</f>
        <v>0</v>
      </c>
      <c r="P18" s="224">
        <f>P6/'Valor Dolar'!$B$3</f>
        <v>0</v>
      </c>
      <c r="Q18" s="208">
        <f t="shared" ref="Q18:R20" si="3">C18+E18+G18+I18+K18+M18+O18</f>
        <v>0</v>
      </c>
      <c r="R18" s="209">
        <f t="shared" si="3"/>
        <v>0</v>
      </c>
      <c r="S18" s="116"/>
      <c r="T18" s="116"/>
      <c r="U18" s="116"/>
      <c r="V18" s="116"/>
      <c r="W18" s="116"/>
      <c r="X18" s="116"/>
      <c r="Y18" s="116"/>
      <c r="Z18" s="116"/>
    </row>
    <row r="19" spans="1:26" ht="14.5">
      <c r="A19" s="267">
        <f t="shared" si="2"/>
        <v>0</v>
      </c>
      <c r="B19" s="268">
        <f t="shared" si="2"/>
        <v>0</v>
      </c>
      <c r="C19" s="269">
        <f>C7/'Valor Dolar'!$B$3</f>
        <v>0</v>
      </c>
      <c r="D19" s="152">
        <f>D7/'Valor Dolar'!$B$3</f>
        <v>0</v>
      </c>
      <c r="E19" s="223">
        <f>E7/'Valor Dolar'!$B$3</f>
        <v>0</v>
      </c>
      <c r="F19" s="224">
        <f>F7/'Valor Dolar'!$B$3</f>
        <v>0</v>
      </c>
      <c r="G19" s="225">
        <f>G7/'Valor Dolar'!$B$3</f>
        <v>0</v>
      </c>
      <c r="H19" s="224">
        <f>H7/'Valor Dolar'!$B$3</f>
        <v>0</v>
      </c>
      <c r="I19" s="226">
        <f>I7/'Valor Dolar'!$B$3</f>
        <v>0</v>
      </c>
      <c r="J19" s="224">
        <f>J7/'Valor Dolar'!$B$3</f>
        <v>0</v>
      </c>
      <c r="K19" s="223">
        <f>K7/'Valor Dolar'!$B$3</f>
        <v>0</v>
      </c>
      <c r="L19" s="224">
        <f>L7/'Valor Dolar'!$B$3</f>
        <v>0</v>
      </c>
      <c r="M19" s="225">
        <f>M7/'Valor Dolar'!$B$3</f>
        <v>0</v>
      </c>
      <c r="N19" s="224">
        <f>N7/'Valor Dolar'!$B$3</f>
        <v>0</v>
      </c>
      <c r="O19" s="226">
        <f>O7/'Valor Dolar'!$B$3</f>
        <v>0</v>
      </c>
      <c r="P19" s="224">
        <f>P7/'Valor Dolar'!$B$3</f>
        <v>0</v>
      </c>
      <c r="Q19" s="208">
        <f t="shared" si="3"/>
        <v>0</v>
      </c>
      <c r="R19" s="209">
        <f t="shared" si="3"/>
        <v>0</v>
      </c>
      <c r="S19" s="116"/>
      <c r="T19" s="116"/>
      <c r="U19" s="116"/>
      <c r="V19" s="116"/>
      <c r="W19" s="116"/>
      <c r="X19" s="116"/>
      <c r="Y19" s="116"/>
      <c r="Z19" s="116"/>
    </row>
    <row r="20" spans="1:26" ht="14.5">
      <c r="A20" s="267">
        <f t="shared" si="2"/>
        <v>0</v>
      </c>
      <c r="B20" s="268">
        <f t="shared" si="2"/>
        <v>0</v>
      </c>
      <c r="C20" s="269">
        <f>C8/'Valor Dolar'!$B$3</f>
        <v>0</v>
      </c>
      <c r="D20" s="152">
        <f>D8/'Valor Dolar'!$B$3</f>
        <v>0</v>
      </c>
      <c r="E20" s="223">
        <f>E8/'Valor Dolar'!$B$3</f>
        <v>0</v>
      </c>
      <c r="F20" s="224">
        <f>F8/'Valor Dolar'!$B$3</f>
        <v>0</v>
      </c>
      <c r="G20" s="225">
        <f>G8/'Valor Dolar'!$B$3</f>
        <v>0</v>
      </c>
      <c r="H20" s="224">
        <f>H8/'Valor Dolar'!$B$3</f>
        <v>0</v>
      </c>
      <c r="I20" s="226">
        <f>I8/'Valor Dolar'!$B$3</f>
        <v>0</v>
      </c>
      <c r="J20" s="224">
        <f>J8/'Valor Dolar'!$B$3</f>
        <v>0</v>
      </c>
      <c r="K20" s="223">
        <f>K8/'Valor Dolar'!$B$3</f>
        <v>0</v>
      </c>
      <c r="L20" s="224">
        <f>L8/'Valor Dolar'!$B$3</f>
        <v>0</v>
      </c>
      <c r="M20" s="225">
        <f>M8/'Valor Dolar'!$B$3</f>
        <v>0</v>
      </c>
      <c r="N20" s="224">
        <f>N8/'Valor Dolar'!$B$3</f>
        <v>0</v>
      </c>
      <c r="O20" s="226">
        <f>O8/'Valor Dolar'!$B$3</f>
        <v>0</v>
      </c>
      <c r="P20" s="224">
        <f>P8/'Valor Dolar'!$B$3</f>
        <v>0</v>
      </c>
      <c r="Q20" s="208">
        <f t="shared" si="3"/>
        <v>0</v>
      </c>
      <c r="R20" s="209">
        <f t="shared" si="3"/>
        <v>0</v>
      </c>
      <c r="S20" s="116"/>
      <c r="T20" s="116"/>
      <c r="U20" s="116"/>
      <c r="V20" s="116"/>
      <c r="W20" s="116"/>
      <c r="X20" s="116"/>
      <c r="Y20" s="116"/>
      <c r="Z20" s="116"/>
    </row>
    <row r="21" spans="1:26" ht="15.75" customHeight="1">
      <c r="A21" s="262" t="s">
        <v>174</v>
      </c>
      <c r="B21" s="263"/>
      <c r="C21" s="264">
        <f t="shared" ref="C21:R21" si="4">SUM(C18:C20)</f>
        <v>0</v>
      </c>
      <c r="D21" s="265">
        <f t="shared" si="4"/>
        <v>0</v>
      </c>
      <c r="E21" s="218">
        <f t="shared" si="4"/>
        <v>0</v>
      </c>
      <c r="F21" s="217">
        <f t="shared" si="4"/>
        <v>0</v>
      </c>
      <c r="G21" s="218">
        <f t="shared" si="4"/>
        <v>0</v>
      </c>
      <c r="H21" s="217">
        <f t="shared" si="4"/>
        <v>0</v>
      </c>
      <c r="I21" s="218">
        <f t="shared" si="4"/>
        <v>0</v>
      </c>
      <c r="J21" s="217">
        <f t="shared" si="4"/>
        <v>0</v>
      </c>
      <c r="K21" s="218">
        <f t="shared" si="4"/>
        <v>0</v>
      </c>
      <c r="L21" s="217">
        <f t="shared" si="4"/>
        <v>0</v>
      </c>
      <c r="M21" s="218">
        <f t="shared" si="4"/>
        <v>0</v>
      </c>
      <c r="N21" s="217">
        <f t="shared" si="4"/>
        <v>0</v>
      </c>
      <c r="O21" s="218">
        <f t="shared" si="4"/>
        <v>0</v>
      </c>
      <c r="P21" s="217">
        <f t="shared" si="4"/>
        <v>0</v>
      </c>
      <c r="Q21" s="218">
        <f t="shared" si="4"/>
        <v>0</v>
      </c>
      <c r="R21" s="217">
        <f t="shared" si="4"/>
        <v>0</v>
      </c>
      <c r="S21" s="116"/>
      <c r="T21" s="116"/>
      <c r="U21" s="116"/>
      <c r="V21" s="116"/>
      <c r="W21" s="116"/>
      <c r="X21" s="116"/>
      <c r="Y21" s="116"/>
      <c r="Z21" s="116"/>
    </row>
    <row r="22" spans="1:26" ht="15.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5.7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5.75" customHeight="1">
      <c r="A24" s="386" t="s">
        <v>58</v>
      </c>
      <c r="B24" s="357"/>
      <c r="C24" s="357"/>
      <c r="D24" s="357"/>
      <c r="E24" s="357"/>
      <c r="F24" s="116"/>
      <c r="G24" s="116"/>
      <c r="H24" s="116"/>
      <c r="I24" s="116"/>
      <c r="J24" s="116"/>
      <c r="K24" s="116"/>
      <c r="L24" s="116"/>
      <c r="M24" s="116"/>
      <c r="N24" s="116"/>
      <c r="O24" s="116"/>
      <c r="P24" s="116"/>
      <c r="Q24" s="116"/>
      <c r="R24" s="116"/>
      <c r="S24" s="116"/>
      <c r="T24" s="116"/>
      <c r="U24" s="116"/>
      <c r="V24" s="116"/>
      <c r="W24" s="116"/>
      <c r="X24" s="116"/>
      <c r="Y24" s="116"/>
      <c r="Z24" s="116"/>
    </row>
    <row r="25" spans="1:26" ht="15.75" customHeight="1">
      <c r="A25" s="450" t="s">
        <v>55</v>
      </c>
      <c r="B25" s="354"/>
      <c r="C25" s="354"/>
      <c r="D25" s="354"/>
      <c r="E25" s="355"/>
      <c r="F25" s="116"/>
      <c r="G25" s="116"/>
      <c r="H25" s="116"/>
      <c r="I25" s="116"/>
      <c r="J25" s="116"/>
      <c r="K25" s="116"/>
      <c r="L25" s="116"/>
      <c r="M25" s="116"/>
      <c r="N25" s="116"/>
      <c r="O25" s="116"/>
      <c r="P25" s="116"/>
      <c r="Q25" s="116"/>
      <c r="R25" s="116"/>
      <c r="S25" s="116"/>
      <c r="T25" s="116"/>
      <c r="U25" s="116"/>
      <c r="V25" s="116"/>
      <c r="W25" s="116"/>
      <c r="X25" s="116"/>
      <c r="Y25" s="116"/>
      <c r="Z25" s="116"/>
    </row>
    <row r="26" spans="1:26" ht="15.75" customHeight="1">
      <c r="A26" s="356"/>
      <c r="B26" s="357"/>
      <c r="C26" s="357"/>
      <c r="D26" s="357"/>
      <c r="E26" s="358"/>
      <c r="F26" s="116"/>
      <c r="G26" s="116"/>
      <c r="H26" s="116"/>
      <c r="I26" s="116"/>
      <c r="J26" s="116"/>
      <c r="K26" s="116"/>
      <c r="L26" s="116"/>
      <c r="M26" s="116"/>
      <c r="N26" s="116"/>
      <c r="O26" s="116"/>
      <c r="P26" s="116"/>
      <c r="Q26" s="116"/>
      <c r="R26" s="116"/>
      <c r="S26" s="116"/>
      <c r="T26" s="116"/>
      <c r="U26" s="116"/>
      <c r="V26" s="116"/>
      <c r="W26" s="116"/>
      <c r="X26" s="116"/>
      <c r="Y26" s="116"/>
      <c r="Z26" s="116"/>
    </row>
    <row r="27" spans="1:26" ht="15.75" customHeight="1">
      <c r="A27" s="359"/>
      <c r="B27" s="360"/>
      <c r="C27" s="360"/>
      <c r="D27" s="360"/>
      <c r="E27" s="361"/>
      <c r="F27" s="116"/>
      <c r="G27" s="116"/>
      <c r="H27" s="116"/>
      <c r="I27" s="116"/>
      <c r="J27" s="116"/>
      <c r="K27" s="116"/>
      <c r="L27" s="116"/>
      <c r="M27" s="116"/>
      <c r="N27" s="116"/>
      <c r="O27" s="116"/>
      <c r="P27" s="116"/>
      <c r="Q27" s="116"/>
      <c r="R27" s="116"/>
      <c r="S27" s="116"/>
      <c r="T27" s="116"/>
      <c r="U27" s="116"/>
      <c r="V27" s="116"/>
      <c r="W27" s="116"/>
      <c r="X27" s="116"/>
      <c r="Y27" s="116"/>
      <c r="Z27" s="116"/>
    </row>
    <row r="28" spans="1:26" ht="15.75" customHeight="1">
      <c r="A28" s="135"/>
      <c r="B28" s="136"/>
      <c r="C28" s="136"/>
      <c r="D28" s="136"/>
      <c r="E28" s="136"/>
      <c r="F28" s="116"/>
      <c r="G28" s="116"/>
      <c r="H28" s="116"/>
      <c r="I28" s="116"/>
      <c r="J28" s="116"/>
      <c r="K28" s="116"/>
      <c r="L28" s="116"/>
      <c r="M28" s="116"/>
      <c r="N28" s="116"/>
      <c r="O28" s="116"/>
      <c r="P28" s="116"/>
      <c r="Q28" s="116"/>
      <c r="R28" s="116"/>
      <c r="S28" s="116"/>
      <c r="T28" s="116"/>
      <c r="U28" s="116"/>
      <c r="V28" s="116"/>
      <c r="W28" s="116"/>
      <c r="X28" s="116"/>
      <c r="Y28" s="116"/>
      <c r="Z28" s="116"/>
    </row>
    <row r="29" spans="1:26" ht="15.75" customHeight="1">
      <c r="A29" s="451" t="s">
        <v>56</v>
      </c>
      <c r="B29" s="354"/>
      <c r="C29" s="354"/>
      <c r="D29" s="354"/>
      <c r="E29" s="355"/>
      <c r="F29" s="116"/>
      <c r="G29" s="116"/>
      <c r="H29" s="116"/>
      <c r="I29" s="116"/>
      <c r="J29" s="116"/>
      <c r="K29" s="116"/>
      <c r="L29" s="116"/>
      <c r="M29" s="116"/>
      <c r="N29" s="116"/>
      <c r="O29" s="116"/>
      <c r="P29" s="116"/>
      <c r="Q29" s="116"/>
      <c r="R29" s="116"/>
      <c r="S29" s="116"/>
      <c r="T29" s="116"/>
      <c r="U29" s="116"/>
      <c r="V29" s="116"/>
      <c r="W29" s="116"/>
      <c r="X29" s="116"/>
      <c r="Y29" s="116"/>
      <c r="Z29" s="116"/>
    </row>
    <row r="30" spans="1:26" ht="15.75" customHeight="1">
      <c r="A30" s="356"/>
      <c r="B30" s="357"/>
      <c r="C30" s="357"/>
      <c r="D30" s="357"/>
      <c r="E30" s="358"/>
      <c r="F30" s="116"/>
      <c r="G30" s="116"/>
      <c r="H30" s="116"/>
      <c r="I30" s="116"/>
      <c r="J30" s="116"/>
      <c r="K30" s="116"/>
      <c r="L30" s="116"/>
      <c r="M30" s="116"/>
      <c r="N30" s="116"/>
      <c r="O30" s="116"/>
      <c r="P30" s="116"/>
      <c r="Q30" s="116"/>
      <c r="R30" s="116"/>
      <c r="S30" s="116"/>
      <c r="T30" s="116"/>
      <c r="U30" s="116"/>
      <c r="V30" s="116"/>
      <c r="W30" s="116"/>
      <c r="X30" s="116"/>
      <c r="Y30" s="116"/>
      <c r="Z30" s="116"/>
    </row>
    <row r="31" spans="1:26" ht="15.75" customHeight="1">
      <c r="A31" s="356"/>
      <c r="B31" s="357"/>
      <c r="C31" s="357"/>
      <c r="D31" s="357"/>
      <c r="E31" s="358"/>
      <c r="F31" s="116"/>
      <c r="G31" s="116"/>
      <c r="H31" s="116"/>
      <c r="I31" s="116"/>
      <c r="J31" s="116"/>
      <c r="K31" s="116"/>
      <c r="L31" s="116"/>
      <c r="M31" s="116"/>
      <c r="N31" s="116"/>
      <c r="O31" s="116"/>
      <c r="P31" s="116"/>
      <c r="Q31" s="116"/>
      <c r="R31" s="116"/>
      <c r="S31" s="116"/>
      <c r="T31" s="116"/>
      <c r="U31" s="116"/>
      <c r="V31" s="116"/>
      <c r="W31" s="116"/>
      <c r="X31" s="116"/>
      <c r="Y31" s="116"/>
      <c r="Z31" s="116"/>
    </row>
    <row r="32" spans="1:26" ht="15.75" customHeight="1">
      <c r="A32" s="356"/>
      <c r="B32" s="357"/>
      <c r="C32" s="357"/>
      <c r="D32" s="357"/>
      <c r="E32" s="358"/>
      <c r="F32" s="116"/>
      <c r="G32" s="116"/>
      <c r="H32" s="116"/>
      <c r="I32" s="116"/>
      <c r="J32" s="116"/>
      <c r="K32" s="116"/>
      <c r="L32" s="116"/>
      <c r="M32" s="116"/>
      <c r="N32" s="116"/>
      <c r="O32" s="116"/>
      <c r="P32" s="116"/>
      <c r="Q32" s="116"/>
      <c r="R32" s="116"/>
      <c r="S32" s="116"/>
      <c r="T32" s="116"/>
      <c r="U32" s="116"/>
      <c r="V32" s="116"/>
      <c r="W32" s="116"/>
      <c r="X32" s="116"/>
      <c r="Y32" s="116"/>
      <c r="Z32" s="116"/>
    </row>
    <row r="33" spans="1:26" ht="15.75" customHeight="1">
      <c r="A33" s="359"/>
      <c r="B33" s="360"/>
      <c r="C33" s="360"/>
      <c r="D33" s="360"/>
      <c r="E33" s="361"/>
      <c r="F33" s="116"/>
      <c r="G33" s="116"/>
      <c r="H33" s="116"/>
      <c r="I33" s="116"/>
      <c r="J33" s="116"/>
      <c r="K33" s="116"/>
      <c r="L33" s="116"/>
      <c r="M33" s="116"/>
      <c r="N33" s="116"/>
      <c r="O33" s="116"/>
      <c r="P33" s="116"/>
      <c r="Q33" s="116"/>
      <c r="R33" s="116"/>
      <c r="S33" s="116"/>
      <c r="T33" s="116"/>
      <c r="U33" s="116"/>
      <c r="V33" s="116"/>
      <c r="W33" s="116"/>
      <c r="X33" s="116"/>
      <c r="Y33" s="116"/>
      <c r="Z33" s="116"/>
    </row>
    <row r="34" spans="1:26" ht="15.75" customHeight="1">
      <c r="A34" s="140"/>
      <c r="B34" s="140"/>
      <c r="C34" s="140"/>
      <c r="D34" s="140"/>
      <c r="E34" s="140"/>
      <c r="F34" s="116"/>
      <c r="G34" s="116"/>
      <c r="H34" s="116"/>
      <c r="I34" s="116"/>
      <c r="J34" s="116"/>
      <c r="K34" s="116"/>
      <c r="L34" s="116"/>
      <c r="M34" s="116"/>
      <c r="N34" s="116"/>
      <c r="O34" s="116"/>
      <c r="P34" s="116"/>
      <c r="Q34" s="116"/>
      <c r="R34" s="116"/>
      <c r="S34" s="116"/>
      <c r="T34" s="116"/>
      <c r="U34" s="116"/>
      <c r="V34" s="116"/>
      <c r="W34" s="116"/>
      <c r="X34" s="116"/>
      <c r="Y34" s="116"/>
      <c r="Z34" s="116"/>
    </row>
    <row r="35" spans="1:26" ht="15.75" customHeight="1">
      <c r="A35" s="140"/>
      <c r="B35" s="140"/>
      <c r="C35" s="140"/>
      <c r="D35" s="140"/>
      <c r="E35" s="140"/>
      <c r="F35" s="116"/>
      <c r="G35" s="116"/>
      <c r="H35" s="116"/>
      <c r="I35" s="116"/>
      <c r="J35" s="116"/>
      <c r="K35" s="116"/>
      <c r="L35" s="116"/>
      <c r="M35" s="116"/>
      <c r="N35" s="116"/>
      <c r="O35" s="116"/>
      <c r="P35" s="116"/>
      <c r="Q35" s="116"/>
      <c r="R35" s="116"/>
      <c r="S35" s="116"/>
      <c r="T35" s="116"/>
      <c r="U35" s="116"/>
      <c r="V35" s="116"/>
      <c r="W35" s="116"/>
      <c r="X35" s="116"/>
      <c r="Y35" s="116"/>
      <c r="Z35" s="116"/>
    </row>
    <row r="36" spans="1:26" ht="15.75" customHeight="1">
      <c r="A36" s="378" t="s">
        <v>185</v>
      </c>
      <c r="B36" s="354"/>
      <c r="C36" s="354"/>
      <c r="D36" s="354"/>
      <c r="E36" s="355"/>
      <c r="F36" s="116"/>
      <c r="G36" s="116"/>
      <c r="H36" s="116"/>
      <c r="I36" s="116"/>
      <c r="J36" s="116"/>
      <c r="K36" s="116"/>
      <c r="L36" s="116"/>
      <c r="M36" s="116"/>
      <c r="N36" s="116"/>
      <c r="O36" s="116"/>
      <c r="P36" s="116"/>
      <c r="Q36" s="116"/>
      <c r="R36" s="116"/>
      <c r="S36" s="116"/>
      <c r="T36" s="116"/>
      <c r="U36" s="116"/>
      <c r="V36" s="116"/>
      <c r="W36" s="116"/>
      <c r="X36" s="116"/>
      <c r="Y36" s="116"/>
      <c r="Z36" s="116"/>
    </row>
    <row r="37" spans="1:26" ht="15.75" customHeight="1">
      <c r="A37" s="356"/>
      <c r="B37" s="357"/>
      <c r="C37" s="357"/>
      <c r="D37" s="357"/>
      <c r="E37" s="358"/>
      <c r="F37" s="116"/>
      <c r="G37" s="116"/>
      <c r="H37" s="116"/>
      <c r="I37" s="116"/>
      <c r="J37" s="116"/>
      <c r="K37" s="116"/>
      <c r="L37" s="116"/>
      <c r="M37" s="116"/>
      <c r="N37" s="116"/>
      <c r="O37" s="116"/>
      <c r="P37" s="116"/>
      <c r="Q37" s="116"/>
      <c r="R37" s="116"/>
      <c r="S37" s="116"/>
      <c r="T37" s="116"/>
      <c r="U37" s="116"/>
      <c r="V37" s="116"/>
      <c r="W37" s="116"/>
      <c r="X37" s="116"/>
      <c r="Y37" s="116"/>
      <c r="Z37" s="116"/>
    </row>
    <row r="38" spans="1:26" ht="15.75" customHeight="1">
      <c r="A38" s="356"/>
      <c r="B38" s="357"/>
      <c r="C38" s="357"/>
      <c r="D38" s="357"/>
      <c r="E38" s="358"/>
      <c r="F38" s="116"/>
      <c r="G38" s="116"/>
      <c r="H38" s="116"/>
      <c r="I38" s="116"/>
      <c r="J38" s="116"/>
      <c r="K38" s="116"/>
      <c r="L38" s="116"/>
      <c r="M38" s="116"/>
      <c r="N38" s="116"/>
      <c r="O38" s="116"/>
      <c r="P38" s="116"/>
      <c r="Q38" s="116"/>
      <c r="R38" s="116"/>
      <c r="S38" s="116"/>
      <c r="T38" s="116"/>
      <c r="U38" s="116"/>
      <c r="V38" s="116"/>
      <c r="W38" s="116"/>
      <c r="X38" s="116"/>
      <c r="Y38" s="116"/>
      <c r="Z38" s="116"/>
    </row>
    <row r="39" spans="1:26" ht="15.75" customHeight="1">
      <c r="A39" s="356"/>
      <c r="B39" s="357"/>
      <c r="C39" s="357"/>
      <c r="D39" s="357"/>
      <c r="E39" s="358"/>
      <c r="F39" s="116"/>
      <c r="G39" s="116"/>
      <c r="H39" s="116"/>
      <c r="I39" s="116"/>
      <c r="J39" s="116"/>
      <c r="K39" s="116"/>
      <c r="L39" s="116"/>
      <c r="M39" s="116"/>
      <c r="N39" s="116"/>
      <c r="O39" s="116"/>
      <c r="P39" s="116"/>
      <c r="Q39" s="116"/>
      <c r="R39" s="116"/>
      <c r="S39" s="116"/>
      <c r="T39" s="116"/>
      <c r="U39" s="116"/>
      <c r="V39" s="116"/>
      <c r="W39" s="116"/>
      <c r="X39" s="116"/>
      <c r="Y39" s="116"/>
      <c r="Z39" s="116"/>
    </row>
    <row r="40" spans="1:26" ht="15.75" customHeight="1">
      <c r="A40" s="359"/>
      <c r="B40" s="360"/>
      <c r="C40" s="360"/>
      <c r="D40" s="360"/>
      <c r="E40" s="361"/>
      <c r="F40" s="116"/>
      <c r="G40" s="116"/>
      <c r="H40" s="116"/>
      <c r="I40" s="116"/>
      <c r="J40" s="116"/>
      <c r="K40" s="116"/>
      <c r="L40" s="116"/>
      <c r="M40" s="116"/>
      <c r="N40" s="116"/>
      <c r="O40" s="116"/>
      <c r="P40" s="116"/>
      <c r="Q40" s="116"/>
      <c r="R40" s="116"/>
      <c r="S40" s="116"/>
      <c r="T40" s="116"/>
      <c r="U40" s="116"/>
      <c r="V40" s="116"/>
      <c r="W40" s="116"/>
      <c r="X40" s="116"/>
      <c r="Y40" s="116"/>
      <c r="Z40" s="116"/>
    </row>
    <row r="41" spans="1:26" ht="15.7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5.7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5.7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5.7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5.7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5.7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5.7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7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5.7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5.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5.7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5.7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5.7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5.7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5.7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5.7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5.7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5.7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5.7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5.7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5.7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5.7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5.7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5.7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5.7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5.7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5.7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34">
    <mergeCell ref="Q16:R16"/>
    <mergeCell ref="A24:E24"/>
    <mergeCell ref="A25:E27"/>
    <mergeCell ref="A29:E33"/>
    <mergeCell ref="A36:E40"/>
    <mergeCell ref="A16:B16"/>
    <mergeCell ref="C16:D16"/>
    <mergeCell ref="E16:F16"/>
    <mergeCell ref="G16:H16"/>
    <mergeCell ref="I16:J16"/>
    <mergeCell ref="K16:L16"/>
    <mergeCell ref="K15:L15"/>
    <mergeCell ref="M15:N15"/>
    <mergeCell ref="O15:P15"/>
    <mergeCell ref="M16:N16"/>
    <mergeCell ref="O16:P16"/>
    <mergeCell ref="A4:B4"/>
    <mergeCell ref="C4:D4"/>
    <mergeCell ref="E4:F4"/>
    <mergeCell ref="G15:H15"/>
    <mergeCell ref="I15:J15"/>
    <mergeCell ref="E15:F15"/>
    <mergeCell ref="Q4:R4"/>
    <mergeCell ref="E3:F3"/>
    <mergeCell ref="G3:H3"/>
    <mergeCell ref="I3:J3"/>
    <mergeCell ref="K3:L3"/>
    <mergeCell ref="M3:N3"/>
    <mergeCell ref="O3:P3"/>
    <mergeCell ref="G4:H4"/>
    <mergeCell ref="I4:J4"/>
    <mergeCell ref="K4:L4"/>
    <mergeCell ref="M4:N4"/>
    <mergeCell ref="O4:P4"/>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baseColWidth="10" defaultColWidth="14.453125" defaultRowHeight="15" customHeight="1"/>
  <cols>
    <col min="1" max="1" width="30.453125" customWidth="1"/>
    <col min="2" max="2" width="17.7265625" customWidth="1"/>
    <col min="3" max="3" width="18.453125" customWidth="1"/>
    <col min="4" max="5" width="15.7265625" customWidth="1"/>
    <col min="6" max="6" width="21.26953125" customWidth="1"/>
    <col min="7" max="7" width="15.7265625" customWidth="1"/>
    <col min="8" max="8" width="17.7265625" customWidth="1"/>
    <col min="9" max="12" width="15.7265625" customWidth="1"/>
    <col min="13" max="26" width="10.81640625" customWidth="1"/>
  </cols>
  <sheetData>
    <row r="1" spans="1:26" ht="14.5">
      <c r="A1" s="192" t="s">
        <v>222</v>
      </c>
      <c r="B1" s="192"/>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4.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4.5">
      <c r="A3" s="116"/>
      <c r="B3" s="116"/>
      <c r="C3" s="116"/>
      <c r="D3" s="116"/>
      <c r="E3" s="456" t="s">
        <v>191</v>
      </c>
      <c r="F3" s="352"/>
      <c r="G3" s="456" t="s">
        <v>192</v>
      </c>
      <c r="H3" s="352"/>
      <c r="I3" s="456" t="s">
        <v>193</v>
      </c>
      <c r="J3" s="352"/>
      <c r="K3" s="456" t="s">
        <v>194</v>
      </c>
      <c r="L3" s="352"/>
      <c r="M3" s="456" t="s">
        <v>195</v>
      </c>
      <c r="N3" s="352"/>
      <c r="O3" s="456" t="s">
        <v>196</v>
      </c>
      <c r="P3" s="352"/>
      <c r="Q3" s="116"/>
      <c r="R3" s="116"/>
      <c r="S3" s="116"/>
      <c r="T3" s="116"/>
      <c r="U3" s="116"/>
      <c r="V3" s="116"/>
      <c r="W3" s="116"/>
      <c r="X3" s="116"/>
      <c r="Y3" s="116"/>
      <c r="Z3" s="116"/>
    </row>
    <row r="4" spans="1:26" ht="14.5">
      <c r="A4" s="459" t="s">
        <v>222</v>
      </c>
      <c r="B4" s="448"/>
      <c r="C4" s="461" t="s">
        <v>198</v>
      </c>
      <c r="D4" s="352"/>
      <c r="E4" s="458">
        <f>'A. ALIADOS'!B7</f>
        <v>0</v>
      </c>
      <c r="F4" s="352"/>
      <c r="G4" s="458">
        <f>'A. ALIADOS'!B8</f>
        <v>0</v>
      </c>
      <c r="H4" s="352"/>
      <c r="I4" s="458">
        <f>'A. ALIADOS'!B9</f>
        <v>0</v>
      </c>
      <c r="J4" s="352"/>
      <c r="K4" s="458">
        <f>'A. ALIADOS'!B10</f>
        <v>0</v>
      </c>
      <c r="L4" s="352"/>
      <c r="M4" s="458">
        <f>'A. ALIADOS'!B11</f>
        <v>0</v>
      </c>
      <c r="N4" s="352"/>
      <c r="O4" s="458">
        <f>'A. ALIADOS'!B12</f>
        <v>0</v>
      </c>
      <c r="P4" s="352"/>
      <c r="Q4" s="455" t="s">
        <v>199</v>
      </c>
      <c r="R4" s="352"/>
      <c r="S4" s="116"/>
      <c r="T4" s="116"/>
      <c r="U4" s="116"/>
      <c r="V4" s="116"/>
      <c r="W4" s="116"/>
      <c r="X4" s="116"/>
      <c r="Y4" s="116"/>
      <c r="Z4" s="116"/>
    </row>
    <row r="5" spans="1:26" ht="26">
      <c r="A5" s="164" t="s">
        <v>88</v>
      </c>
      <c r="B5" s="270" t="s">
        <v>139</v>
      </c>
      <c r="C5" s="197" t="s">
        <v>204</v>
      </c>
      <c r="D5" s="198" t="s">
        <v>207</v>
      </c>
      <c r="E5" s="197" t="s">
        <v>204</v>
      </c>
      <c r="F5" s="198" t="s">
        <v>207</v>
      </c>
      <c r="G5" s="197" t="s">
        <v>204</v>
      </c>
      <c r="H5" s="198" t="s">
        <v>207</v>
      </c>
      <c r="I5" s="197" t="s">
        <v>204</v>
      </c>
      <c r="J5" s="198" t="s">
        <v>207</v>
      </c>
      <c r="K5" s="197" t="s">
        <v>204</v>
      </c>
      <c r="L5" s="198" t="s">
        <v>207</v>
      </c>
      <c r="M5" s="197" t="s">
        <v>204</v>
      </c>
      <c r="N5" s="198" t="s">
        <v>207</v>
      </c>
      <c r="O5" s="197" t="s">
        <v>204</v>
      </c>
      <c r="P5" s="198" t="s">
        <v>207</v>
      </c>
      <c r="Q5" s="197" t="s">
        <v>204</v>
      </c>
      <c r="R5" s="198" t="s">
        <v>207</v>
      </c>
      <c r="S5" s="116"/>
      <c r="T5" s="116"/>
      <c r="U5" s="116"/>
      <c r="V5" s="116"/>
      <c r="W5" s="116"/>
      <c r="X5" s="116"/>
      <c r="Y5" s="116"/>
      <c r="Z5" s="116"/>
    </row>
    <row r="6" spans="1:26" ht="14.5">
      <c r="A6" s="171"/>
      <c r="B6" s="271"/>
      <c r="C6" s="272"/>
      <c r="D6" s="203"/>
      <c r="E6" s="204"/>
      <c r="F6" s="205"/>
      <c r="G6" s="206"/>
      <c r="H6" s="205"/>
      <c r="I6" s="207"/>
      <c r="J6" s="205"/>
      <c r="K6" s="204"/>
      <c r="L6" s="205"/>
      <c r="M6" s="206"/>
      <c r="N6" s="205"/>
      <c r="O6" s="207"/>
      <c r="P6" s="205"/>
      <c r="Q6" s="208">
        <f t="shared" ref="Q6:R8" si="0">C6+E6+G6+I6+K6+M6+O6</f>
        <v>0</v>
      </c>
      <c r="R6" s="209">
        <f t="shared" si="0"/>
        <v>0</v>
      </c>
      <c r="S6" s="116"/>
      <c r="T6" s="116"/>
      <c r="U6" s="116"/>
      <c r="V6" s="116"/>
      <c r="W6" s="116"/>
      <c r="X6" s="116"/>
      <c r="Y6" s="116"/>
      <c r="Z6" s="116"/>
    </row>
    <row r="7" spans="1:26" ht="14.5">
      <c r="A7" s="176"/>
      <c r="B7" s="273"/>
      <c r="C7" s="272"/>
      <c r="D7" s="203"/>
      <c r="E7" s="204"/>
      <c r="F7" s="205"/>
      <c r="G7" s="206"/>
      <c r="H7" s="205"/>
      <c r="I7" s="207"/>
      <c r="J7" s="205"/>
      <c r="K7" s="204"/>
      <c r="L7" s="205"/>
      <c r="M7" s="206"/>
      <c r="N7" s="205"/>
      <c r="O7" s="207"/>
      <c r="P7" s="205"/>
      <c r="Q7" s="208">
        <f t="shared" si="0"/>
        <v>0</v>
      </c>
      <c r="R7" s="209">
        <f t="shared" si="0"/>
        <v>0</v>
      </c>
      <c r="S7" s="116"/>
      <c r="T7" s="116"/>
      <c r="U7" s="116"/>
      <c r="V7" s="116"/>
      <c r="W7" s="116"/>
      <c r="X7" s="116"/>
      <c r="Y7" s="116"/>
      <c r="Z7" s="116"/>
    </row>
    <row r="8" spans="1:26" ht="14.5">
      <c r="A8" s="176"/>
      <c r="B8" s="273"/>
      <c r="C8" s="272"/>
      <c r="D8" s="203"/>
      <c r="E8" s="204"/>
      <c r="F8" s="205"/>
      <c r="G8" s="206"/>
      <c r="H8" s="205"/>
      <c r="I8" s="207"/>
      <c r="J8" s="205"/>
      <c r="K8" s="204"/>
      <c r="L8" s="205"/>
      <c r="M8" s="206"/>
      <c r="N8" s="205"/>
      <c r="O8" s="207"/>
      <c r="P8" s="205"/>
      <c r="Q8" s="208">
        <f t="shared" si="0"/>
        <v>0</v>
      </c>
      <c r="R8" s="209">
        <f t="shared" si="0"/>
        <v>0</v>
      </c>
      <c r="S8" s="116"/>
      <c r="T8" s="116"/>
      <c r="U8" s="116"/>
      <c r="V8" s="116"/>
      <c r="W8" s="116"/>
      <c r="X8" s="116"/>
      <c r="Y8" s="116"/>
      <c r="Z8" s="116"/>
    </row>
    <row r="9" spans="1:26" ht="14.5">
      <c r="A9" s="246" t="s">
        <v>174</v>
      </c>
      <c r="B9" s="247"/>
      <c r="C9" s="248">
        <f t="shared" ref="C9:R9" si="1">SUM(C6:C8)</f>
        <v>0</v>
      </c>
      <c r="D9" s="217">
        <f t="shared" si="1"/>
        <v>0</v>
      </c>
      <c r="E9" s="218">
        <f t="shared" si="1"/>
        <v>0</v>
      </c>
      <c r="F9" s="217">
        <f t="shared" si="1"/>
        <v>0</v>
      </c>
      <c r="G9" s="218">
        <f t="shared" si="1"/>
        <v>0</v>
      </c>
      <c r="H9" s="217">
        <f t="shared" si="1"/>
        <v>0</v>
      </c>
      <c r="I9" s="218">
        <f t="shared" si="1"/>
        <v>0</v>
      </c>
      <c r="J9" s="217">
        <f t="shared" si="1"/>
        <v>0</v>
      </c>
      <c r="K9" s="218">
        <f t="shared" si="1"/>
        <v>0</v>
      </c>
      <c r="L9" s="217">
        <f t="shared" si="1"/>
        <v>0</v>
      </c>
      <c r="M9" s="218">
        <f t="shared" si="1"/>
        <v>0</v>
      </c>
      <c r="N9" s="217">
        <f t="shared" si="1"/>
        <v>0</v>
      </c>
      <c r="O9" s="218">
        <f t="shared" si="1"/>
        <v>0</v>
      </c>
      <c r="P9" s="217">
        <f t="shared" si="1"/>
        <v>0</v>
      </c>
      <c r="Q9" s="218">
        <f t="shared" si="1"/>
        <v>0</v>
      </c>
      <c r="R9" s="217">
        <f t="shared" si="1"/>
        <v>0</v>
      </c>
      <c r="S9" s="116"/>
      <c r="T9" s="116"/>
      <c r="U9" s="116"/>
      <c r="V9" s="116"/>
      <c r="W9" s="116"/>
      <c r="X9" s="116"/>
      <c r="Y9" s="116"/>
      <c r="Z9" s="116"/>
    </row>
    <row r="10" spans="1:26" ht="14.5">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row>
    <row r="11" spans="1:26" ht="14.5">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row>
    <row r="12" spans="1:26" ht="14.5">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row>
    <row r="13" spans="1:26" ht="14.5">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row>
    <row r="14" spans="1:26" ht="18.5">
      <c r="A14" s="145" t="s">
        <v>175</v>
      </c>
      <c r="B14" s="146"/>
      <c r="C14" s="146"/>
      <c r="D14" s="146"/>
      <c r="E14" s="146"/>
      <c r="F14" s="146"/>
      <c r="G14" s="146"/>
      <c r="H14" s="146"/>
      <c r="I14" s="146"/>
      <c r="J14" s="146"/>
      <c r="K14" s="146"/>
      <c r="L14" s="146"/>
      <c r="M14" s="116"/>
      <c r="N14" s="116"/>
      <c r="O14" s="116"/>
      <c r="P14" s="116"/>
      <c r="Q14" s="116"/>
      <c r="R14" s="116"/>
      <c r="S14" s="116"/>
      <c r="T14" s="116"/>
      <c r="U14" s="116"/>
      <c r="V14" s="116"/>
      <c r="W14" s="116"/>
      <c r="X14" s="116"/>
      <c r="Y14" s="116"/>
      <c r="Z14" s="116"/>
    </row>
    <row r="15" spans="1:26" ht="14.5">
      <c r="A15" s="116"/>
      <c r="B15" s="116"/>
      <c r="C15" s="116"/>
      <c r="D15" s="116"/>
      <c r="E15" s="456" t="s">
        <v>191</v>
      </c>
      <c r="F15" s="352"/>
      <c r="G15" s="456" t="s">
        <v>192</v>
      </c>
      <c r="H15" s="352"/>
      <c r="I15" s="456" t="s">
        <v>193</v>
      </c>
      <c r="J15" s="352"/>
      <c r="K15" s="456" t="s">
        <v>194</v>
      </c>
      <c r="L15" s="352"/>
      <c r="M15" s="456" t="s">
        <v>195</v>
      </c>
      <c r="N15" s="352"/>
      <c r="O15" s="456" t="s">
        <v>196</v>
      </c>
      <c r="P15" s="352"/>
      <c r="Q15" s="116"/>
      <c r="R15" s="116"/>
      <c r="S15" s="116"/>
      <c r="T15" s="116"/>
      <c r="U15" s="116"/>
      <c r="V15" s="116"/>
      <c r="W15" s="116"/>
      <c r="X15" s="116"/>
      <c r="Y15" s="116"/>
      <c r="Z15" s="116"/>
    </row>
    <row r="16" spans="1:26" ht="14.5">
      <c r="A16" s="459" t="s">
        <v>222</v>
      </c>
      <c r="B16" s="448"/>
      <c r="C16" s="461" t="s">
        <v>223</v>
      </c>
      <c r="D16" s="352"/>
      <c r="E16" s="458">
        <f>'A. ALIADOS'!B7</f>
        <v>0</v>
      </c>
      <c r="F16" s="352"/>
      <c r="G16" s="458">
        <f>'A. ALIADOS'!B8</f>
        <v>0</v>
      </c>
      <c r="H16" s="352"/>
      <c r="I16" s="458">
        <f>'A. ALIADOS'!B9</f>
        <v>0</v>
      </c>
      <c r="J16" s="352"/>
      <c r="K16" s="458">
        <f>'A. ALIADOS'!B10</f>
        <v>0</v>
      </c>
      <c r="L16" s="352"/>
      <c r="M16" s="458">
        <f>'A. ALIADOS'!B11</f>
        <v>0</v>
      </c>
      <c r="N16" s="352"/>
      <c r="O16" s="458">
        <f>'A. ALIADOS'!B12</f>
        <v>0</v>
      </c>
      <c r="P16" s="352"/>
      <c r="Q16" s="455" t="s">
        <v>199</v>
      </c>
      <c r="R16" s="352"/>
      <c r="S16" s="116"/>
      <c r="T16" s="116"/>
      <c r="U16" s="116"/>
      <c r="V16" s="116"/>
      <c r="W16" s="116"/>
      <c r="X16" s="116"/>
      <c r="Y16" s="116"/>
      <c r="Z16" s="116"/>
    </row>
    <row r="17" spans="1:26" ht="26">
      <c r="A17" s="164" t="s">
        <v>88</v>
      </c>
      <c r="B17" s="270" t="s">
        <v>139</v>
      </c>
      <c r="C17" s="197" t="s">
        <v>204</v>
      </c>
      <c r="D17" s="198" t="s">
        <v>207</v>
      </c>
      <c r="E17" s="197" t="s">
        <v>204</v>
      </c>
      <c r="F17" s="198" t="s">
        <v>207</v>
      </c>
      <c r="G17" s="197" t="s">
        <v>204</v>
      </c>
      <c r="H17" s="198" t="s">
        <v>207</v>
      </c>
      <c r="I17" s="197" t="s">
        <v>204</v>
      </c>
      <c r="J17" s="198" t="s">
        <v>207</v>
      </c>
      <c r="K17" s="197" t="s">
        <v>204</v>
      </c>
      <c r="L17" s="198" t="s">
        <v>207</v>
      </c>
      <c r="M17" s="197" t="s">
        <v>204</v>
      </c>
      <c r="N17" s="198" t="s">
        <v>207</v>
      </c>
      <c r="O17" s="197" t="s">
        <v>204</v>
      </c>
      <c r="P17" s="198" t="s">
        <v>207</v>
      </c>
      <c r="Q17" s="197" t="s">
        <v>204</v>
      </c>
      <c r="R17" s="198" t="s">
        <v>207</v>
      </c>
      <c r="S17" s="116"/>
      <c r="T17" s="116"/>
      <c r="U17" s="116"/>
      <c r="V17" s="116"/>
      <c r="W17" s="116"/>
      <c r="X17" s="116"/>
      <c r="Y17" s="116"/>
      <c r="Z17" s="116"/>
    </row>
    <row r="18" spans="1:26" ht="14.5">
      <c r="A18" s="241"/>
      <c r="B18" s="242"/>
      <c r="C18" s="243">
        <f>C6/'Valor Dolar'!$B$3</f>
        <v>0</v>
      </c>
      <c r="D18" s="170">
        <f>D6/'Valor Dolar'!$B$3</f>
        <v>0</v>
      </c>
      <c r="E18" s="223">
        <f>E6/'Valor Dolar'!$B$3</f>
        <v>0</v>
      </c>
      <c r="F18" s="224">
        <f>F6/'Valor Dolar'!$B$3</f>
        <v>0</v>
      </c>
      <c r="G18" s="225">
        <f>G6/'Valor Dolar'!$B$3</f>
        <v>0</v>
      </c>
      <c r="H18" s="224">
        <f>H6/'Valor Dolar'!$B$3</f>
        <v>0</v>
      </c>
      <c r="I18" s="226">
        <f>I6/'Valor Dolar'!$B$3</f>
        <v>0</v>
      </c>
      <c r="J18" s="224">
        <f>J6/'Valor Dolar'!$B$3</f>
        <v>0</v>
      </c>
      <c r="K18" s="223">
        <f>K6/'Valor Dolar'!$B$3</f>
        <v>0</v>
      </c>
      <c r="L18" s="224">
        <f>L6/'Valor Dolar'!$B$3</f>
        <v>0</v>
      </c>
      <c r="M18" s="225">
        <f>M6/'Valor Dolar'!$B$3</f>
        <v>0</v>
      </c>
      <c r="N18" s="224">
        <f>N6/'Valor Dolar'!$B$3</f>
        <v>0</v>
      </c>
      <c r="O18" s="226">
        <f>O6/'Valor Dolar'!$B$3</f>
        <v>0</v>
      </c>
      <c r="P18" s="224">
        <f>P6/'Valor Dolar'!$B$3</f>
        <v>0</v>
      </c>
      <c r="Q18" s="208">
        <f t="shared" ref="Q18:R20" si="2">C18+E18+G18+I18+K18+M18+O18</f>
        <v>0</v>
      </c>
      <c r="R18" s="209">
        <f t="shared" si="2"/>
        <v>0</v>
      </c>
      <c r="S18" s="116"/>
      <c r="T18" s="116"/>
      <c r="U18" s="116"/>
      <c r="V18" s="116"/>
      <c r="W18" s="116"/>
      <c r="X18" s="116"/>
      <c r="Y18" s="116"/>
      <c r="Z18" s="116"/>
    </row>
    <row r="19" spans="1:26" ht="14.5">
      <c r="A19" s="244">
        <f>A7</f>
        <v>0</v>
      </c>
      <c r="B19" s="245">
        <f>B7</f>
        <v>0</v>
      </c>
      <c r="C19" s="243">
        <f>C7/'Valor Dolar'!$B$3</f>
        <v>0</v>
      </c>
      <c r="D19" s="170">
        <f>D7/'Valor Dolar'!$B$3</f>
        <v>0</v>
      </c>
      <c r="E19" s="223">
        <f>E7/'Valor Dolar'!$B$3</f>
        <v>0</v>
      </c>
      <c r="F19" s="224">
        <f>F7/'Valor Dolar'!$B$3</f>
        <v>0</v>
      </c>
      <c r="G19" s="225">
        <f>G7/'Valor Dolar'!$B$3</f>
        <v>0</v>
      </c>
      <c r="H19" s="224">
        <f>H7/'Valor Dolar'!$B$3</f>
        <v>0</v>
      </c>
      <c r="I19" s="226">
        <f>I7/'Valor Dolar'!$B$3</f>
        <v>0</v>
      </c>
      <c r="J19" s="224">
        <f>J7/'Valor Dolar'!$B$3</f>
        <v>0</v>
      </c>
      <c r="K19" s="223">
        <f>K7/'Valor Dolar'!$B$3</f>
        <v>0</v>
      </c>
      <c r="L19" s="224">
        <f>L7/'Valor Dolar'!$B$3</f>
        <v>0</v>
      </c>
      <c r="M19" s="225">
        <f>M7/'Valor Dolar'!$B$3</f>
        <v>0</v>
      </c>
      <c r="N19" s="224">
        <f>N7/'Valor Dolar'!$B$3</f>
        <v>0</v>
      </c>
      <c r="O19" s="226">
        <f>O7/'Valor Dolar'!$B$3</f>
        <v>0</v>
      </c>
      <c r="P19" s="224">
        <f>P7/'Valor Dolar'!$B$3</f>
        <v>0</v>
      </c>
      <c r="Q19" s="208">
        <f t="shared" si="2"/>
        <v>0</v>
      </c>
      <c r="R19" s="209">
        <f t="shared" si="2"/>
        <v>0</v>
      </c>
      <c r="S19" s="116"/>
      <c r="T19" s="116"/>
      <c r="U19" s="116"/>
      <c r="V19" s="116"/>
      <c r="W19" s="116"/>
      <c r="X19" s="116"/>
      <c r="Y19" s="116"/>
      <c r="Z19" s="116"/>
    </row>
    <row r="20" spans="1:26" ht="14.5">
      <c r="A20" s="244">
        <f>A8</f>
        <v>0</v>
      </c>
      <c r="B20" s="245">
        <f>B8</f>
        <v>0</v>
      </c>
      <c r="C20" s="243">
        <f>C8/'Valor Dolar'!$B$3</f>
        <v>0</v>
      </c>
      <c r="D20" s="170">
        <f>D8/'Valor Dolar'!$B$3</f>
        <v>0</v>
      </c>
      <c r="E20" s="223">
        <f>E8/'Valor Dolar'!$B$3</f>
        <v>0</v>
      </c>
      <c r="F20" s="224">
        <f>F8/'Valor Dolar'!$B$3</f>
        <v>0</v>
      </c>
      <c r="G20" s="225">
        <f>G8/'Valor Dolar'!$B$3</f>
        <v>0</v>
      </c>
      <c r="H20" s="224">
        <f>H8/'Valor Dolar'!$B$3</f>
        <v>0</v>
      </c>
      <c r="I20" s="226">
        <f>I8/'Valor Dolar'!$B$3</f>
        <v>0</v>
      </c>
      <c r="J20" s="224">
        <f>J8/'Valor Dolar'!$B$3</f>
        <v>0</v>
      </c>
      <c r="K20" s="223">
        <f>K8/'Valor Dolar'!$B$3</f>
        <v>0</v>
      </c>
      <c r="L20" s="224">
        <f>L8/'Valor Dolar'!$B$3</f>
        <v>0</v>
      </c>
      <c r="M20" s="225">
        <f>M8/'Valor Dolar'!$B$3</f>
        <v>0</v>
      </c>
      <c r="N20" s="224">
        <f>N8/'Valor Dolar'!$B$3</f>
        <v>0</v>
      </c>
      <c r="O20" s="226">
        <f>O8/'Valor Dolar'!$B$3</f>
        <v>0</v>
      </c>
      <c r="P20" s="224">
        <f>P8/'Valor Dolar'!$B$3</f>
        <v>0</v>
      </c>
      <c r="Q20" s="208">
        <f t="shared" si="2"/>
        <v>0</v>
      </c>
      <c r="R20" s="209">
        <f t="shared" si="2"/>
        <v>0</v>
      </c>
      <c r="S20" s="116"/>
      <c r="T20" s="116"/>
      <c r="U20" s="116"/>
      <c r="V20" s="116"/>
      <c r="W20" s="116"/>
      <c r="X20" s="116"/>
      <c r="Y20" s="116"/>
      <c r="Z20" s="116"/>
    </row>
    <row r="21" spans="1:26" ht="15.75" customHeight="1">
      <c r="A21" s="246" t="s">
        <v>174</v>
      </c>
      <c r="B21" s="247"/>
      <c r="C21" s="248">
        <f t="shared" ref="C21:R21" si="3">SUM(C18:C20)</f>
        <v>0</v>
      </c>
      <c r="D21" s="217">
        <f t="shared" si="3"/>
        <v>0</v>
      </c>
      <c r="E21" s="218">
        <f t="shared" si="3"/>
        <v>0</v>
      </c>
      <c r="F21" s="217">
        <f t="shared" si="3"/>
        <v>0</v>
      </c>
      <c r="G21" s="218">
        <f t="shared" si="3"/>
        <v>0</v>
      </c>
      <c r="H21" s="217">
        <f t="shared" si="3"/>
        <v>0</v>
      </c>
      <c r="I21" s="218">
        <f t="shared" si="3"/>
        <v>0</v>
      </c>
      <c r="J21" s="217">
        <f t="shared" si="3"/>
        <v>0</v>
      </c>
      <c r="K21" s="218">
        <f t="shared" si="3"/>
        <v>0</v>
      </c>
      <c r="L21" s="217">
        <f t="shared" si="3"/>
        <v>0</v>
      </c>
      <c r="M21" s="218">
        <f t="shared" si="3"/>
        <v>0</v>
      </c>
      <c r="N21" s="217">
        <f t="shared" si="3"/>
        <v>0</v>
      </c>
      <c r="O21" s="218">
        <f t="shared" si="3"/>
        <v>0</v>
      </c>
      <c r="P21" s="217">
        <f t="shared" si="3"/>
        <v>0</v>
      </c>
      <c r="Q21" s="218">
        <f t="shared" si="3"/>
        <v>0</v>
      </c>
      <c r="R21" s="217">
        <f t="shared" si="3"/>
        <v>0</v>
      </c>
      <c r="S21" s="116"/>
      <c r="T21" s="116"/>
      <c r="U21" s="116"/>
      <c r="V21" s="116"/>
      <c r="W21" s="116"/>
      <c r="X21" s="116"/>
      <c r="Y21" s="116"/>
      <c r="Z21" s="116"/>
    </row>
    <row r="22" spans="1:26" ht="15.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5.75" customHeight="1">
      <c r="A23" s="386" t="s">
        <v>58</v>
      </c>
      <c r="B23" s="357"/>
      <c r="C23" s="357"/>
      <c r="D23" s="357"/>
      <c r="E23" s="357"/>
      <c r="F23" s="116"/>
      <c r="G23" s="116"/>
      <c r="H23" s="116"/>
      <c r="I23" s="116"/>
      <c r="J23" s="116"/>
      <c r="K23" s="116"/>
      <c r="L23" s="116"/>
      <c r="M23" s="116"/>
      <c r="N23" s="116"/>
      <c r="O23" s="116"/>
      <c r="P23" s="116"/>
      <c r="Q23" s="116"/>
      <c r="R23" s="116"/>
      <c r="S23" s="116"/>
      <c r="T23" s="116"/>
      <c r="U23" s="116"/>
      <c r="V23" s="116"/>
      <c r="W23" s="116"/>
      <c r="X23" s="116"/>
      <c r="Y23" s="116"/>
      <c r="Z23" s="116"/>
    </row>
    <row r="24" spans="1:26" ht="15.75" customHeight="1">
      <c r="A24" s="450" t="s">
        <v>55</v>
      </c>
      <c r="B24" s="354"/>
      <c r="C24" s="354"/>
      <c r="D24" s="354"/>
      <c r="E24" s="355"/>
      <c r="F24" s="116"/>
      <c r="G24" s="116"/>
      <c r="H24" s="116"/>
      <c r="I24" s="116"/>
      <c r="J24" s="116"/>
      <c r="K24" s="116"/>
      <c r="L24" s="116"/>
      <c r="M24" s="116"/>
      <c r="N24" s="116"/>
      <c r="O24" s="116"/>
      <c r="P24" s="116"/>
      <c r="Q24" s="116"/>
      <c r="R24" s="116"/>
      <c r="S24" s="116"/>
      <c r="T24" s="116"/>
      <c r="U24" s="116"/>
      <c r="V24" s="116"/>
      <c r="W24" s="116"/>
      <c r="X24" s="116"/>
      <c r="Y24" s="116"/>
      <c r="Z24" s="116"/>
    </row>
    <row r="25" spans="1:26" ht="15.75" customHeight="1">
      <c r="A25" s="356"/>
      <c r="B25" s="357"/>
      <c r="C25" s="357"/>
      <c r="D25" s="357"/>
      <c r="E25" s="358"/>
      <c r="F25" s="116"/>
      <c r="G25" s="116"/>
      <c r="H25" s="116"/>
      <c r="I25" s="116"/>
      <c r="J25" s="116"/>
      <c r="K25" s="116"/>
      <c r="L25" s="116"/>
      <c r="M25" s="116"/>
      <c r="N25" s="116"/>
      <c r="O25" s="116"/>
      <c r="P25" s="116"/>
      <c r="Q25" s="116"/>
      <c r="R25" s="116"/>
      <c r="S25" s="116"/>
      <c r="T25" s="116"/>
      <c r="U25" s="116"/>
      <c r="V25" s="116"/>
      <c r="W25" s="116"/>
      <c r="X25" s="116"/>
      <c r="Y25" s="116"/>
      <c r="Z25" s="116"/>
    </row>
    <row r="26" spans="1:26" ht="15.75" customHeight="1">
      <c r="A26" s="359"/>
      <c r="B26" s="360"/>
      <c r="C26" s="360"/>
      <c r="D26" s="360"/>
      <c r="E26" s="361"/>
      <c r="F26" s="116"/>
      <c r="G26" s="116"/>
      <c r="H26" s="116"/>
      <c r="I26" s="116"/>
      <c r="J26" s="116"/>
      <c r="K26" s="116"/>
      <c r="L26" s="116"/>
      <c r="M26" s="116"/>
      <c r="N26" s="116"/>
      <c r="O26" s="116"/>
      <c r="P26" s="116"/>
      <c r="Q26" s="116"/>
      <c r="R26" s="116"/>
      <c r="S26" s="116"/>
      <c r="T26" s="116"/>
      <c r="U26" s="116"/>
      <c r="V26" s="116"/>
      <c r="W26" s="116"/>
      <c r="X26" s="116"/>
      <c r="Y26" s="116"/>
      <c r="Z26" s="116"/>
    </row>
    <row r="27" spans="1:26" ht="15.75" customHeight="1">
      <c r="A27" s="135"/>
      <c r="B27" s="136"/>
      <c r="C27" s="136"/>
      <c r="D27" s="136"/>
      <c r="E27" s="136"/>
      <c r="F27" s="116"/>
      <c r="G27" s="116"/>
      <c r="H27" s="116"/>
      <c r="I27" s="116"/>
      <c r="J27" s="116"/>
      <c r="K27" s="116"/>
      <c r="L27" s="116"/>
      <c r="M27" s="116"/>
      <c r="N27" s="116"/>
      <c r="O27" s="116"/>
      <c r="P27" s="116"/>
      <c r="Q27" s="116"/>
      <c r="R27" s="116"/>
      <c r="S27" s="116"/>
      <c r="T27" s="116"/>
      <c r="U27" s="116"/>
      <c r="V27" s="116"/>
      <c r="W27" s="116"/>
      <c r="X27" s="116"/>
      <c r="Y27" s="116"/>
      <c r="Z27" s="116"/>
    </row>
    <row r="28" spans="1:26" ht="15.75" customHeight="1">
      <c r="A28" s="451" t="s">
        <v>56</v>
      </c>
      <c r="B28" s="354"/>
      <c r="C28" s="354"/>
      <c r="D28" s="354"/>
      <c r="E28" s="355"/>
      <c r="F28" s="116"/>
      <c r="G28" s="116"/>
      <c r="H28" s="116"/>
      <c r="I28" s="116"/>
      <c r="J28" s="116"/>
      <c r="K28" s="116"/>
      <c r="L28" s="116"/>
      <c r="M28" s="116"/>
      <c r="N28" s="116"/>
      <c r="O28" s="116"/>
      <c r="P28" s="116"/>
      <c r="Q28" s="116"/>
      <c r="R28" s="116"/>
      <c r="S28" s="116"/>
      <c r="T28" s="116"/>
      <c r="U28" s="116"/>
      <c r="V28" s="116"/>
      <c r="W28" s="116"/>
      <c r="X28" s="116"/>
      <c r="Y28" s="116"/>
      <c r="Z28" s="116"/>
    </row>
    <row r="29" spans="1:26" ht="15.75" customHeight="1">
      <c r="A29" s="356"/>
      <c r="B29" s="357"/>
      <c r="C29" s="357"/>
      <c r="D29" s="357"/>
      <c r="E29" s="358"/>
      <c r="F29" s="116"/>
      <c r="G29" s="116"/>
      <c r="H29" s="116"/>
      <c r="I29" s="116"/>
      <c r="J29" s="116"/>
      <c r="K29" s="116"/>
      <c r="L29" s="116"/>
      <c r="M29" s="116"/>
      <c r="N29" s="116"/>
      <c r="O29" s="116"/>
      <c r="P29" s="116"/>
      <c r="Q29" s="116"/>
      <c r="R29" s="116"/>
      <c r="S29" s="116"/>
      <c r="T29" s="116"/>
      <c r="U29" s="116"/>
      <c r="V29" s="116"/>
      <c r="W29" s="116"/>
      <c r="X29" s="116"/>
      <c r="Y29" s="116"/>
      <c r="Z29" s="116"/>
    </row>
    <row r="30" spans="1:26" ht="15.75" customHeight="1">
      <c r="A30" s="356"/>
      <c r="B30" s="357"/>
      <c r="C30" s="357"/>
      <c r="D30" s="357"/>
      <c r="E30" s="358"/>
      <c r="F30" s="116"/>
      <c r="G30" s="116"/>
      <c r="H30" s="116"/>
      <c r="I30" s="116"/>
      <c r="J30" s="116"/>
      <c r="K30" s="116"/>
      <c r="L30" s="116"/>
      <c r="M30" s="116"/>
      <c r="N30" s="116"/>
      <c r="O30" s="116"/>
      <c r="P30" s="116"/>
      <c r="Q30" s="116"/>
      <c r="R30" s="116"/>
      <c r="S30" s="116"/>
      <c r="T30" s="116"/>
      <c r="U30" s="116"/>
      <c r="V30" s="116"/>
      <c r="W30" s="116"/>
      <c r="X30" s="116"/>
      <c r="Y30" s="116"/>
      <c r="Z30" s="116"/>
    </row>
    <row r="31" spans="1:26" ht="15.75" customHeight="1">
      <c r="A31" s="356"/>
      <c r="B31" s="357"/>
      <c r="C31" s="357"/>
      <c r="D31" s="357"/>
      <c r="E31" s="358"/>
      <c r="F31" s="116"/>
      <c r="G31" s="116"/>
      <c r="H31" s="116"/>
      <c r="I31" s="116"/>
      <c r="J31" s="116"/>
      <c r="K31" s="116"/>
      <c r="L31" s="116"/>
      <c r="M31" s="116"/>
      <c r="N31" s="116"/>
      <c r="O31" s="116"/>
      <c r="P31" s="116"/>
      <c r="Q31" s="116"/>
      <c r="R31" s="116"/>
      <c r="S31" s="116"/>
      <c r="T31" s="116"/>
      <c r="U31" s="116"/>
      <c r="V31" s="116"/>
      <c r="W31" s="116"/>
      <c r="X31" s="116"/>
      <c r="Y31" s="116"/>
      <c r="Z31" s="116"/>
    </row>
    <row r="32" spans="1:26" ht="15.75" customHeight="1">
      <c r="A32" s="359"/>
      <c r="B32" s="360"/>
      <c r="C32" s="360"/>
      <c r="D32" s="360"/>
      <c r="E32" s="361"/>
      <c r="F32" s="116"/>
      <c r="G32" s="116"/>
      <c r="H32" s="116"/>
      <c r="I32" s="116"/>
      <c r="J32" s="116"/>
      <c r="K32" s="116"/>
      <c r="L32" s="116"/>
      <c r="M32" s="116"/>
      <c r="N32" s="116"/>
      <c r="O32" s="116"/>
      <c r="P32" s="116"/>
      <c r="Q32" s="116"/>
      <c r="R32" s="116"/>
      <c r="S32" s="116"/>
      <c r="T32" s="116"/>
      <c r="U32" s="116"/>
      <c r="V32" s="116"/>
      <c r="W32" s="116"/>
      <c r="X32" s="116"/>
      <c r="Y32" s="116"/>
      <c r="Z32" s="116"/>
    </row>
    <row r="33" spans="1:26" ht="15.75" customHeight="1">
      <c r="A33" s="140"/>
      <c r="B33" s="140"/>
      <c r="C33" s="140"/>
      <c r="D33" s="140"/>
      <c r="E33" s="140"/>
      <c r="F33" s="116"/>
      <c r="G33" s="116"/>
      <c r="H33" s="116"/>
      <c r="I33" s="116"/>
      <c r="J33" s="116"/>
      <c r="K33" s="116"/>
      <c r="L33" s="116"/>
      <c r="M33" s="116"/>
      <c r="N33" s="116"/>
      <c r="O33" s="116"/>
      <c r="P33" s="116"/>
      <c r="Q33" s="116"/>
      <c r="R33" s="116"/>
      <c r="S33" s="116"/>
      <c r="T33" s="116"/>
      <c r="U33" s="116"/>
      <c r="V33" s="116"/>
      <c r="W33" s="116"/>
      <c r="X33" s="116"/>
      <c r="Y33" s="116"/>
      <c r="Z33" s="116"/>
    </row>
    <row r="34" spans="1:26" ht="15.75" customHeight="1">
      <c r="A34" s="140"/>
      <c r="B34" s="140"/>
      <c r="C34" s="140"/>
      <c r="D34" s="140"/>
      <c r="E34" s="140"/>
      <c r="F34" s="116"/>
      <c r="G34" s="116"/>
      <c r="H34" s="116"/>
      <c r="I34" s="116"/>
      <c r="J34" s="116"/>
      <c r="K34" s="116"/>
      <c r="L34" s="116"/>
      <c r="M34" s="116"/>
      <c r="N34" s="116"/>
      <c r="O34" s="116"/>
      <c r="P34" s="116"/>
      <c r="Q34" s="116"/>
      <c r="R34" s="116"/>
      <c r="S34" s="116"/>
      <c r="T34" s="116"/>
      <c r="U34" s="116"/>
      <c r="V34" s="116"/>
      <c r="W34" s="116"/>
      <c r="X34" s="116"/>
      <c r="Y34" s="116"/>
      <c r="Z34" s="116"/>
    </row>
    <row r="35" spans="1:26" ht="15.75" customHeight="1">
      <c r="A35" s="378" t="s">
        <v>185</v>
      </c>
      <c r="B35" s="354"/>
      <c r="C35" s="354"/>
      <c r="D35" s="354"/>
      <c r="E35" s="355"/>
      <c r="F35" s="116"/>
      <c r="G35" s="116"/>
      <c r="H35" s="116"/>
      <c r="I35" s="116"/>
      <c r="J35" s="116"/>
      <c r="K35" s="116"/>
      <c r="L35" s="116"/>
      <c r="M35" s="116"/>
      <c r="N35" s="116"/>
      <c r="O35" s="116"/>
      <c r="P35" s="116"/>
      <c r="Q35" s="116"/>
      <c r="R35" s="116"/>
      <c r="S35" s="116"/>
      <c r="T35" s="116"/>
      <c r="U35" s="116"/>
      <c r="V35" s="116"/>
      <c r="W35" s="116"/>
      <c r="X35" s="116"/>
      <c r="Y35" s="116"/>
      <c r="Z35" s="116"/>
    </row>
    <row r="36" spans="1:26" ht="15.75" customHeight="1">
      <c r="A36" s="356"/>
      <c r="B36" s="357"/>
      <c r="C36" s="357"/>
      <c r="D36" s="357"/>
      <c r="E36" s="358"/>
      <c r="F36" s="116"/>
      <c r="G36" s="116"/>
      <c r="H36" s="116"/>
      <c r="I36" s="116"/>
      <c r="J36" s="116"/>
      <c r="K36" s="116"/>
      <c r="L36" s="116"/>
      <c r="M36" s="116"/>
      <c r="N36" s="116"/>
      <c r="O36" s="116"/>
      <c r="P36" s="116"/>
      <c r="Q36" s="116"/>
      <c r="R36" s="116"/>
      <c r="S36" s="116"/>
      <c r="T36" s="116"/>
      <c r="U36" s="116"/>
      <c r="V36" s="116"/>
      <c r="W36" s="116"/>
      <c r="X36" s="116"/>
      <c r="Y36" s="116"/>
      <c r="Z36" s="116"/>
    </row>
    <row r="37" spans="1:26" ht="15.75" customHeight="1">
      <c r="A37" s="356"/>
      <c r="B37" s="357"/>
      <c r="C37" s="357"/>
      <c r="D37" s="357"/>
      <c r="E37" s="358"/>
      <c r="F37" s="116"/>
      <c r="G37" s="116"/>
      <c r="H37" s="116"/>
      <c r="I37" s="116"/>
      <c r="J37" s="116"/>
      <c r="K37" s="116"/>
      <c r="L37" s="116"/>
      <c r="M37" s="116"/>
      <c r="N37" s="116"/>
      <c r="O37" s="116"/>
      <c r="P37" s="116"/>
      <c r="Q37" s="116"/>
      <c r="R37" s="116"/>
      <c r="S37" s="116"/>
      <c r="T37" s="116"/>
      <c r="U37" s="116"/>
      <c r="V37" s="116"/>
      <c r="W37" s="116"/>
      <c r="X37" s="116"/>
      <c r="Y37" s="116"/>
      <c r="Z37" s="116"/>
    </row>
    <row r="38" spans="1:26" ht="15.75" customHeight="1">
      <c r="A38" s="356"/>
      <c r="B38" s="357"/>
      <c r="C38" s="357"/>
      <c r="D38" s="357"/>
      <c r="E38" s="358"/>
      <c r="F38" s="116"/>
      <c r="G38" s="116"/>
      <c r="H38" s="116"/>
      <c r="I38" s="116"/>
      <c r="J38" s="116"/>
      <c r="K38" s="116"/>
      <c r="L38" s="116"/>
      <c r="M38" s="116"/>
      <c r="N38" s="116"/>
      <c r="O38" s="116"/>
      <c r="P38" s="116"/>
      <c r="Q38" s="116"/>
      <c r="R38" s="116"/>
      <c r="S38" s="116"/>
      <c r="T38" s="116"/>
      <c r="U38" s="116"/>
      <c r="V38" s="116"/>
      <c r="W38" s="116"/>
      <c r="X38" s="116"/>
      <c r="Y38" s="116"/>
      <c r="Z38" s="116"/>
    </row>
    <row r="39" spans="1:26" ht="15.75" customHeight="1">
      <c r="A39" s="359"/>
      <c r="B39" s="360"/>
      <c r="C39" s="360"/>
      <c r="D39" s="360"/>
      <c r="E39" s="361"/>
      <c r="F39" s="116"/>
      <c r="G39" s="116"/>
      <c r="H39" s="116"/>
      <c r="I39" s="116"/>
      <c r="J39" s="116"/>
      <c r="K39" s="116"/>
      <c r="L39" s="116"/>
      <c r="M39" s="116"/>
      <c r="N39" s="116"/>
      <c r="O39" s="116"/>
      <c r="P39" s="116"/>
      <c r="Q39" s="116"/>
      <c r="R39" s="116"/>
      <c r="S39" s="116"/>
      <c r="T39" s="116"/>
      <c r="U39" s="116"/>
      <c r="V39" s="116"/>
      <c r="W39" s="116"/>
      <c r="X39" s="116"/>
      <c r="Y39" s="116"/>
      <c r="Z39" s="116"/>
    </row>
    <row r="40" spans="1:26" ht="15.7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5.7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5.7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5.7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5.7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5.7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5.7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5.7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7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5.7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5.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5.7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5.7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5.7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5.7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5.7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5.7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5.7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5.7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5.7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5.7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5.7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5.7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5.7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5.7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5.7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5.7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5.7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34">
    <mergeCell ref="Q16:R16"/>
    <mergeCell ref="A23:E23"/>
    <mergeCell ref="A24:E26"/>
    <mergeCell ref="A28:E32"/>
    <mergeCell ref="A35:E39"/>
    <mergeCell ref="A16:B16"/>
    <mergeCell ref="C16:D16"/>
    <mergeCell ref="E16:F16"/>
    <mergeCell ref="G16:H16"/>
    <mergeCell ref="I16:J16"/>
    <mergeCell ref="K16:L16"/>
    <mergeCell ref="K15:L15"/>
    <mergeCell ref="M15:N15"/>
    <mergeCell ref="O15:P15"/>
    <mergeCell ref="M16:N16"/>
    <mergeCell ref="O16:P16"/>
    <mergeCell ref="A4:B4"/>
    <mergeCell ref="C4:D4"/>
    <mergeCell ref="E4:F4"/>
    <mergeCell ref="G15:H15"/>
    <mergeCell ref="I15:J15"/>
    <mergeCell ref="E15:F15"/>
    <mergeCell ref="Q4:R4"/>
    <mergeCell ref="E3:F3"/>
    <mergeCell ref="G3:H3"/>
    <mergeCell ref="I3:J3"/>
    <mergeCell ref="K3:L3"/>
    <mergeCell ref="M3:N3"/>
    <mergeCell ref="O3:P3"/>
    <mergeCell ref="G4:H4"/>
    <mergeCell ref="I4:J4"/>
    <mergeCell ref="K4:L4"/>
    <mergeCell ref="M4:N4"/>
    <mergeCell ref="O4:P4"/>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4.453125" defaultRowHeight="15" customHeight="1"/>
  <cols>
    <col min="1" max="1" width="30.453125" customWidth="1"/>
    <col min="2" max="2" width="17.7265625" customWidth="1"/>
    <col min="3" max="3" width="31.54296875" customWidth="1"/>
    <col min="4" max="11" width="15.7265625" customWidth="1"/>
    <col min="12" max="13" width="15.26953125" customWidth="1"/>
    <col min="14" max="26" width="10.81640625" customWidth="1"/>
  </cols>
  <sheetData>
    <row r="1" spans="1:26" ht="14.5">
      <c r="A1" s="192" t="s">
        <v>224</v>
      </c>
      <c r="B1" s="192"/>
      <c r="C1" s="192"/>
      <c r="D1" s="116"/>
      <c r="E1" s="116"/>
      <c r="F1" s="116"/>
      <c r="G1" s="116"/>
      <c r="H1" s="116"/>
      <c r="I1" s="116"/>
      <c r="J1" s="116"/>
      <c r="K1" s="116"/>
      <c r="L1" s="116"/>
      <c r="M1" s="116"/>
      <c r="N1" s="116"/>
      <c r="O1" s="116"/>
      <c r="P1" s="116"/>
      <c r="Q1" s="116"/>
      <c r="R1" s="116"/>
      <c r="S1" s="116"/>
      <c r="T1" s="116"/>
      <c r="U1" s="116"/>
      <c r="V1" s="116"/>
      <c r="W1" s="116"/>
      <c r="X1" s="116"/>
      <c r="Y1" s="116"/>
      <c r="Z1" s="116"/>
    </row>
    <row r="2" spans="1:26" ht="14.5">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4.5">
      <c r="A3" s="116"/>
      <c r="B3" s="116"/>
      <c r="C3" s="116"/>
      <c r="D3" s="116"/>
      <c r="E3" s="116"/>
      <c r="F3" s="456" t="s">
        <v>191</v>
      </c>
      <c r="G3" s="352"/>
      <c r="H3" s="456" t="s">
        <v>192</v>
      </c>
      <c r="I3" s="352"/>
      <c r="J3" s="456" t="s">
        <v>193</v>
      </c>
      <c r="K3" s="352"/>
      <c r="L3" s="456" t="s">
        <v>194</v>
      </c>
      <c r="M3" s="352"/>
      <c r="N3" s="456" t="s">
        <v>195</v>
      </c>
      <c r="O3" s="352"/>
      <c r="P3" s="456" t="s">
        <v>196</v>
      </c>
      <c r="Q3" s="352"/>
      <c r="R3" s="116"/>
      <c r="S3" s="116"/>
      <c r="T3" s="116"/>
      <c r="U3" s="116"/>
      <c r="V3" s="116"/>
      <c r="W3" s="116"/>
      <c r="X3" s="116"/>
      <c r="Y3" s="116"/>
      <c r="Z3" s="116"/>
    </row>
    <row r="4" spans="1:26" ht="14.5">
      <c r="A4" s="444" t="s">
        <v>224</v>
      </c>
      <c r="B4" s="447"/>
      <c r="C4" s="448"/>
      <c r="D4" s="461" t="s">
        <v>198</v>
      </c>
      <c r="E4" s="352"/>
      <c r="F4" s="458">
        <f>'A. ALIADOS'!B7</f>
        <v>0</v>
      </c>
      <c r="G4" s="352"/>
      <c r="H4" s="458">
        <f>'A. ALIADOS'!B8</f>
        <v>0</v>
      </c>
      <c r="I4" s="352"/>
      <c r="J4" s="458">
        <f>'A. ALIADOS'!B9</f>
        <v>0</v>
      </c>
      <c r="K4" s="352"/>
      <c r="L4" s="458">
        <f>'A. ALIADOS'!B10</f>
        <v>0</v>
      </c>
      <c r="M4" s="352"/>
      <c r="N4" s="458">
        <f>'A. ALIADOS'!B11</f>
        <v>0</v>
      </c>
      <c r="O4" s="352"/>
      <c r="P4" s="458">
        <f>'A. ALIADOS'!B12</f>
        <v>0</v>
      </c>
      <c r="Q4" s="352"/>
      <c r="R4" s="455" t="s">
        <v>199</v>
      </c>
      <c r="S4" s="352"/>
      <c r="T4" s="116"/>
      <c r="U4" s="116"/>
      <c r="V4" s="116"/>
      <c r="W4" s="116"/>
      <c r="X4" s="116"/>
      <c r="Y4" s="116"/>
      <c r="Z4" s="116"/>
    </row>
    <row r="5" spans="1:26" ht="45" customHeight="1">
      <c r="A5" s="274" t="s">
        <v>225</v>
      </c>
      <c r="B5" s="275" t="s">
        <v>226</v>
      </c>
      <c r="C5" s="276" t="s">
        <v>227</v>
      </c>
      <c r="D5" s="197" t="s">
        <v>204</v>
      </c>
      <c r="E5" s="198" t="s">
        <v>207</v>
      </c>
      <c r="F5" s="197" t="s">
        <v>204</v>
      </c>
      <c r="G5" s="198" t="s">
        <v>207</v>
      </c>
      <c r="H5" s="197" t="s">
        <v>204</v>
      </c>
      <c r="I5" s="198" t="s">
        <v>207</v>
      </c>
      <c r="J5" s="197" t="s">
        <v>204</v>
      </c>
      <c r="K5" s="198" t="s">
        <v>207</v>
      </c>
      <c r="L5" s="197" t="s">
        <v>204</v>
      </c>
      <c r="M5" s="198" t="s">
        <v>207</v>
      </c>
      <c r="N5" s="197" t="s">
        <v>204</v>
      </c>
      <c r="O5" s="198" t="s">
        <v>207</v>
      </c>
      <c r="P5" s="197" t="s">
        <v>204</v>
      </c>
      <c r="Q5" s="198" t="s">
        <v>207</v>
      </c>
      <c r="R5" s="197" t="s">
        <v>204</v>
      </c>
      <c r="S5" s="198" t="s">
        <v>207</v>
      </c>
      <c r="T5" s="116"/>
      <c r="U5" s="116"/>
      <c r="V5" s="116"/>
      <c r="W5" s="116"/>
      <c r="X5" s="116"/>
      <c r="Y5" s="116"/>
      <c r="Z5" s="116"/>
    </row>
    <row r="6" spans="1:26" ht="14.5">
      <c r="A6" s="257"/>
      <c r="B6" s="277"/>
      <c r="C6" s="259"/>
      <c r="D6" s="204"/>
      <c r="E6" s="249"/>
      <c r="F6" s="204"/>
      <c r="G6" s="249"/>
      <c r="H6" s="204"/>
      <c r="I6" s="249"/>
      <c r="J6" s="204"/>
      <c r="K6" s="249"/>
      <c r="L6" s="204"/>
      <c r="M6" s="249"/>
      <c r="N6" s="204"/>
      <c r="O6" s="249"/>
      <c r="P6" s="204"/>
      <c r="Q6" s="249"/>
      <c r="R6" s="208">
        <f t="shared" ref="R6:R17" si="0">D6+F6+H6+J6+L6+N6+P6</f>
        <v>0</v>
      </c>
      <c r="S6" s="209">
        <f t="shared" ref="S6:S17" si="1">E6+G6+I6+K6+M6+O6+Q6</f>
        <v>0</v>
      </c>
      <c r="T6" s="116"/>
      <c r="U6" s="116"/>
      <c r="V6" s="116"/>
      <c r="W6" s="116"/>
      <c r="X6" s="116"/>
      <c r="Y6" s="116"/>
      <c r="Z6" s="116"/>
    </row>
    <row r="7" spans="1:26" ht="14.5">
      <c r="A7" s="257"/>
      <c r="B7" s="277"/>
      <c r="C7" s="259"/>
      <c r="D7" s="204"/>
      <c r="E7" s="249"/>
      <c r="F7" s="204"/>
      <c r="G7" s="249"/>
      <c r="H7" s="204"/>
      <c r="I7" s="249"/>
      <c r="J7" s="204"/>
      <c r="K7" s="249"/>
      <c r="L7" s="204"/>
      <c r="M7" s="249"/>
      <c r="N7" s="204"/>
      <c r="O7" s="249"/>
      <c r="P7" s="204"/>
      <c r="Q7" s="249"/>
      <c r="R7" s="208">
        <f t="shared" si="0"/>
        <v>0</v>
      </c>
      <c r="S7" s="209">
        <f t="shared" si="1"/>
        <v>0</v>
      </c>
      <c r="T7" s="116"/>
      <c r="U7" s="116"/>
      <c r="V7" s="116"/>
      <c r="W7" s="116"/>
      <c r="X7" s="116"/>
      <c r="Y7" s="116"/>
      <c r="Z7" s="116"/>
    </row>
    <row r="8" spans="1:26" ht="14.5">
      <c r="A8" s="257"/>
      <c r="B8" s="277"/>
      <c r="C8" s="259"/>
      <c r="D8" s="204"/>
      <c r="E8" s="249"/>
      <c r="F8" s="204"/>
      <c r="G8" s="249"/>
      <c r="H8" s="204"/>
      <c r="I8" s="249"/>
      <c r="J8" s="204"/>
      <c r="K8" s="249"/>
      <c r="L8" s="204"/>
      <c r="M8" s="249"/>
      <c r="N8" s="204"/>
      <c r="O8" s="249"/>
      <c r="P8" s="204"/>
      <c r="Q8" s="249"/>
      <c r="R8" s="208">
        <f t="shared" si="0"/>
        <v>0</v>
      </c>
      <c r="S8" s="209">
        <f t="shared" si="1"/>
        <v>0</v>
      </c>
      <c r="T8" s="116"/>
      <c r="U8" s="116"/>
      <c r="V8" s="116"/>
      <c r="W8" s="116"/>
      <c r="X8" s="116"/>
      <c r="Y8" s="116"/>
      <c r="Z8" s="116"/>
    </row>
    <row r="9" spans="1:26" ht="14.5">
      <c r="A9" s="257"/>
      <c r="B9" s="277"/>
      <c r="C9" s="259"/>
      <c r="D9" s="204"/>
      <c r="E9" s="249"/>
      <c r="F9" s="204"/>
      <c r="G9" s="249"/>
      <c r="H9" s="204"/>
      <c r="I9" s="249"/>
      <c r="J9" s="204"/>
      <c r="K9" s="249"/>
      <c r="L9" s="204"/>
      <c r="M9" s="249"/>
      <c r="N9" s="204"/>
      <c r="O9" s="249"/>
      <c r="P9" s="204"/>
      <c r="Q9" s="249"/>
      <c r="R9" s="208">
        <f t="shared" si="0"/>
        <v>0</v>
      </c>
      <c r="S9" s="209">
        <f t="shared" si="1"/>
        <v>0</v>
      </c>
      <c r="T9" s="116"/>
      <c r="U9" s="116"/>
      <c r="V9" s="116"/>
      <c r="W9" s="116"/>
      <c r="X9" s="116"/>
      <c r="Y9" s="116"/>
      <c r="Z9" s="116"/>
    </row>
    <row r="10" spans="1:26" ht="14.5">
      <c r="A10" s="257"/>
      <c r="B10" s="277"/>
      <c r="C10" s="259"/>
      <c r="D10" s="204"/>
      <c r="E10" s="249"/>
      <c r="F10" s="204"/>
      <c r="G10" s="249"/>
      <c r="H10" s="204"/>
      <c r="I10" s="249"/>
      <c r="J10" s="204"/>
      <c r="K10" s="249"/>
      <c r="L10" s="204"/>
      <c r="M10" s="249"/>
      <c r="N10" s="204"/>
      <c r="O10" s="249"/>
      <c r="P10" s="204"/>
      <c r="Q10" s="249"/>
      <c r="R10" s="208">
        <f t="shared" si="0"/>
        <v>0</v>
      </c>
      <c r="S10" s="209">
        <f t="shared" si="1"/>
        <v>0</v>
      </c>
      <c r="T10" s="116"/>
      <c r="U10" s="116"/>
      <c r="V10" s="116"/>
      <c r="W10" s="116"/>
      <c r="X10" s="116"/>
      <c r="Y10" s="116"/>
      <c r="Z10" s="116"/>
    </row>
    <row r="11" spans="1:26" ht="14.5">
      <c r="A11" s="257"/>
      <c r="B11" s="277"/>
      <c r="C11" s="259"/>
      <c r="D11" s="204"/>
      <c r="E11" s="249"/>
      <c r="F11" s="204"/>
      <c r="G11" s="249"/>
      <c r="H11" s="204"/>
      <c r="I11" s="249"/>
      <c r="J11" s="204"/>
      <c r="K11" s="249"/>
      <c r="L11" s="204"/>
      <c r="M11" s="249"/>
      <c r="N11" s="204"/>
      <c r="O11" s="249"/>
      <c r="P11" s="204"/>
      <c r="Q11" s="249"/>
      <c r="R11" s="208">
        <f t="shared" si="0"/>
        <v>0</v>
      </c>
      <c r="S11" s="209">
        <f t="shared" si="1"/>
        <v>0</v>
      </c>
      <c r="T11" s="116"/>
      <c r="U11" s="116"/>
      <c r="V11" s="116"/>
      <c r="W11" s="116"/>
      <c r="X11" s="116"/>
      <c r="Y11" s="116"/>
      <c r="Z11" s="116"/>
    </row>
    <row r="12" spans="1:26" ht="14.5">
      <c r="A12" s="257"/>
      <c r="B12" s="277"/>
      <c r="C12" s="259"/>
      <c r="D12" s="204"/>
      <c r="E12" s="249"/>
      <c r="F12" s="204"/>
      <c r="G12" s="249"/>
      <c r="H12" s="204"/>
      <c r="I12" s="249"/>
      <c r="J12" s="204"/>
      <c r="K12" s="249"/>
      <c r="L12" s="204"/>
      <c r="M12" s="249"/>
      <c r="N12" s="204"/>
      <c r="O12" s="249"/>
      <c r="P12" s="204"/>
      <c r="Q12" s="249"/>
      <c r="R12" s="208">
        <f t="shared" si="0"/>
        <v>0</v>
      </c>
      <c r="S12" s="209">
        <f t="shared" si="1"/>
        <v>0</v>
      </c>
      <c r="T12" s="116"/>
      <c r="U12" s="116"/>
      <c r="V12" s="116"/>
      <c r="W12" s="116"/>
      <c r="X12" s="116"/>
      <c r="Y12" s="116"/>
      <c r="Z12" s="116"/>
    </row>
    <row r="13" spans="1:26" ht="14.5">
      <c r="A13" s="257"/>
      <c r="B13" s="277"/>
      <c r="C13" s="259"/>
      <c r="D13" s="204"/>
      <c r="E13" s="249"/>
      <c r="F13" s="204"/>
      <c r="G13" s="249"/>
      <c r="H13" s="204"/>
      <c r="I13" s="249"/>
      <c r="J13" s="204"/>
      <c r="K13" s="249"/>
      <c r="L13" s="204"/>
      <c r="M13" s="249"/>
      <c r="N13" s="204"/>
      <c r="O13" s="249"/>
      <c r="P13" s="204"/>
      <c r="Q13" s="249"/>
      <c r="R13" s="208">
        <f t="shared" si="0"/>
        <v>0</v>
      </c>
      <c r="S13" s="209">
        <f t="shared" si="1"/>
        <v>0</v>
      </c>
      <c r="T13" s="116"/>
      <c r="U13" s="116"/>
      <c r="V13" s="116"/>
      <c r="W13" s="116"/>
      <c r="X13" s="116"/>
      <c r="Y13" s="116"/>
      <c r="Z13" s="116"/>
    </row>
    <row r="14" spans="1:26" ht="14.5">
      <c r="A14" s="257"/>
      <c r="B14" s="277"/>
      <c r="C14" s="259"/>
      <c r="D14" s="204"/>
      <c r="E14" s="249"/>
      <c r="F14" s="204"/>
      <c r="G14" s="249"/>
      <c r="H14" s="204"/>
      <c r="I14" s="249"/>
      <c r="J14" s="204"/>
      <c r="K14" s="249"/>
      <c r="L14" s="204"/>
      <c r="M14" s="249"/>
      <c r="N14" s="204"/>
      <c r="O14" s="249"/>
      <c r="P14" s="204"/>
      <c r="Q14" s="249"/>
      <c r="R14" s="208">
        <f t="shared" si="0"/>
        <v>0</v>
      </c>
      <c r="S14" s="209">
        <f t="shared" si="1"/>
        <v>0</v>
      </c>
      <c r="T14" s="116"/>
      <c r="U14" s="116"/>
      <c r="V14" s="116"/>
      <c r="W14" s="116"/>
      <c r="X14" s="116"/>
      <c r="Y14" s="116"/>
      <c r="Z14" s="116"/>
    </row>
    <row r="15" spans="1:26" ht="14.5">
      <c r="A15" s="257"/>
      <c r="B15" s="277"/>
      <c r="C15" s="259"/>
      <c r="D15" s="204"/>
      <c r="E15" s="249"/>
      <c r="F15" s="204"/>
      <c r="G15" s="249"/>
      <c r="H15" s="204"/>
      <c r="I15" s="249"/>
      <c r="J15" s="204"/>
      <c r="K15" s="249"/>
      <c r="L15" s="204"/>
      <c r="M15" s="249"/>
      <c r="N15" s="204"/>
      <c r="O15" s="249"/>
      <c r="P15" s="204"/>
      <c r="Q15" s="249"/>
      <c r="R15" s="208">
        <f t="shared" si="0"/>
        <v>0</v>
      </c>
      <c r="S15" s="209">
        <f t="shared" si="1"/>
        <v>0</v>
      </c>
      <c r="T15" s="116"/>
      <c r="U15" s="116"/>
      <c r="V15" s="116"/>
      <c r="W15" s="116"/>
      <c r="X15" s="116"/>
      <c r="Y15" s="116"/>
      <c r="Z15" s="116"/>
    </row>
    <row r="16" spans="1:26" ht="14.5">
      <c r="A16" s="257"/>
      <c r="B16" s="277"/>
      <c r="C16" s="259"/>
      <c r="D16" s="204"/>
      <c r="E16" s="249"/>
      <c r="F16" s="204"/>
      <c r="G16" s="249"/>
      <c r="H16" s="204"/>
      <c r="I16" s="249"/>
      <c r="J16" s="204"/>
      <c r="K16" s="249"/>
      <c r="L16" s="204"/>
      <c r="M16" s="249"/>
      <c r="N16" s="204"/>
      <c r="O16" s="249"/>
      <c r="P16" s="204"/>
      <c r="Q16" s="249"/>
      <c r="R16" s="208">
        <f t="shared" si="0"/>
        <v>0</v>
      </c>
      <c r="S16" s="209">
        <f t="shared" si="1"/>
        <v>0</v>
      </c>
      <c r="T16" s="116"/>
      <c r="U16" s="116"/>
      <c r="V16" s="116"/>
      <c r="W16" s="116"/>
      <c r="X16" s="116"/>
      <c r="Y16" s="116"/>
      <c r="Z16" s="116"/>
    </row>
    <row r="17" spans="1:26" ht="14.5">
      <c r="A17" s="257"/>
      <c r="B17" s="277"/>
      <c r="C17" s="259"/>
      <c r="D17" s="204"/>
      <c r="E17" s="249"/>
      <c r="F17" s="204"/>
      <c r="G17" s="249"/>
      <c r="H17" s="204"/>
      <c r="I17" s="249"/>
      <c r="J17" s="204"/>
      <c r="K17" s="249"/>
      <c r="L17" s="204"/>
      <c r="M17" s="249"/>
      <c r="N17" s="204"/>
      <c r="O17" s="249"/>
      <c r="P17" s="204"/>
      <c r="Q17" s="249"/>
      <c r="R17" s="208">
        <f t="shared" si="0"/>
        <v>0</v>
      </c>
      <c r="S17" s="209">
        <f t="shared" si="1"/>
        <v>0</v>
      </c>
      <c r="T17" s="116"/>
      <c r="U17" s="116"/>
      <c r="V17" s="116"/>
      <c r="W17" s="116"/>
      <c r="X17" s="116"/>
      <c r="Y17" s="116"/>
      <c r="Z17" s="116"/>
    </row>
    <row r="18" spans="1:26" ht="14.5">
      <c r="A18" s="278" t="s">
        <v>174</v>
      </c>
      <c r="B18" s="279"/>
      <c r="C18" s="263"/>
      <c r="D18" s="216">
        <f t="shared" ref="D18:S18" si="2">SUM(D6:D17)</f>
        <v>0</v>
      </c>
      <c r="E18" s="217">
        <f t="shared" si="2"/>
        <v>0</v>
      </c>
      <c r="F18" s="216">
        <f t="shared" si="2"/>
        <v>0</v>
      </c>
      <c r="G18" s="217">
        <f t="shared" si="2"/>
        <v>0</v>
      </c>
      <c r="H18" s="216">
        <f t="shared" si="2"/>
        <v>0</v>
      </c>
      <c r="I18" s="217">
        <f t="shared" si="2"/>
        <v>0</v>
      </c>
      <c r="J18" s="216">
        <f t="shared" si="2"/>
        <v>0</v>
      </c>
      <c r="K18" s="217">
        <f t="shared" si="2"/>
        <v>0</v>
      </c>
      <c r="L18" s="216">
        <f t="shared" si="2"/>
        <v>0</v>
      </c>
      <c r="M18" s="217">
        <f t="shared" si="2"/>
        <v>0</v>
      </c>
      <c r="N18" s="216">
        <f t="shared" si="2"/>
        <v>0</v>
      </c>
      <c r="O18" s="217">
        <f t="shared" si="2"/>
        <v>0</v>
      </c>
      <c r="P18" s="216">
        <f t="shared" si="2"/>
        <v>0</v>
      </c>
      <c r="Q18" s="217">
        <f t="shared" si="2"/>
        <v>0</v>
      </c>
      <c r="R18" s="216">
        <f t="shared" si="2"/>
        <v>0</v>
      </c>
      <c r="S18" s="217">
        <f t="shared" si="2"/>
        <v>0</v>
      </c>
      <c r="T18" s="116"/>
      <c r="U18" s="116"/>
      <c r="V18" s="116"/>
      <c r="W18" s="116"/>
      <c r="X18" s="116"/>
      <c r="Y18" s="116"/>
      <c r="Z18" s="116"/>
    </row>
    <row r="19" spans="1:26" ht="14.5">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row>
    <row r="20" spans="1:26" ht="14.5">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5.7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5.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5.75" customHeight="1">
      <c r="A23" s="145" t="s">
        <v>175</v>
      </c>
      <c r="B23" s="146"/>
      <c r="C23" s="146"/>
      <c r="D23" s="146"/>
      <c r="E23" s="146"/>
      <c r="F23" s="146"/>
      <c r="G23" s="146"/>
      <c r="H23" s="146"/>
      <c r="I23" s="146"/>
      <c r="J23" s="146"/>
      <c r="K23" s="146"/>
      <c r="L23" s="146"/>
      <c r="M23" s="146"/>
      <c r="N23" s="116"/>
      <c r="O23" s="116"/>
      <c r="P23" s="116"/>
      <c r="Q23" s="116"/>
      <c r="R23" s="116"/>
      <c r="S23" s="116"/>
      <c r="T23" s="116"/>
      <c r="U23" s="116"/>
      <c r="V23" s="116"/>
      <c r="W23" s="116"/>
      <c r="X23" s="116"/>
      <c r="Y23" s="116"/>
      <c r="Z23" s="116"/>
    </row>
    <row r="24" spans="1:26" ht="15.7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5.75" customHeight="1">
      <c r="A25" s="116"/>
      <c r="B25" s="116"/>
      <c r="C25" s="116"/>
      <c r="D25" s="116"/>
      <c r="E25" s="116"/>
      <c r="F25" s="456" t="s">
        <v>191</v>
      </c>
      <c r="G25" s="352"/>
      <c r="H25" s="456" t="s">
        <v>192</v>
      </c>
      <c r="I25" s="352"/>
      <c r="J25" s="456" t="s">
        <v>193</v>
      </c>
      <c r="K25" s="352"/>
      <c r="L25" s="456" t="s">
        <v>194</v>
      </c>
      <c r="M25" s="352"/>
      <c r="N25" s="456" t="s">
        <v>195</v>
      </c>
      <c r="O25" s="352"/>
      <c r="P25" s="456" t="s">
        <v>196</v>
      </c>
      <c r="Q25" s="352"/>
      <c r="R25" s="116"/>
      <c r="S25" s="116"/>
      <c r="T25" s="116"/>
      <c r="U25" s="116"/>
      <c r="V25" s="116"/>
      <c r="W25" s="116"/>
      <c r="X25" s="116"/>
      <c r="Y25" s="116"/>
      <c r="Z25" s="116"/>
    </row>
    <row r="26" spans="1:26" ht="15.75" customHeight="1">
      <c r="A26" s="444" t="s">
        <v>224</v>
      </c>
      <c r="B26" s="447"/>
      <c r="C26" s="448"/>
      <c r="D26" s="461" t="s">
        <v>198</v>
      </c>
      <c r="E26" s="352"/>
      <c r="F26" s="458">
        <f>'A. ALIADOS'!B7</f>
        <v>0</v>
      </c>
      <c r="G26" s="352"/>
      <c r="H26" s="458">
        <f>'A. ALIADOS'!B8</f>
        <v>0</v>
      </c>
      <c r="I26" s="352"/>
      <c r="J26" s="458">
        <f>'A. ALIADOS'!B9</f>
        <v>0</v>
      </c>
      <c r="K26" s="352"/>
      <c r="L26" s="458">
        <f>'A. ALIADOS'!B10</f>
        <v>0</v>
      </c>
      <c r="M26" s="352"/>
      <c r="N26" s="458">
        <f>'A. ALIADOS'!B11</f>
        <v>0</v>
      </c>
      <c r="O26" s="352"/>
      <c r="P26" s="458">
        <f>'A. ALIADOS'!B11</f>
        <v>0</v>
      </c>
      <c r="Q26" s="352"/>
      <c r="R26" s="455" t="s">
        <v>199</v>
      </c>
      <c r="S26" s="352"/>
      <c r="T26" s="116"/>
      <c r="U26" s="116"/>
      <c r="V26" s="116"/>
      <c r="W26" s="116"/>
      <c r="X26" s="116"/>
      <c r="Y26" s="116"/>
      <c r="Z26" s="116"/>
    </row>
    <row r="27" spans="1:26" ht="50.25" customHeight="1">
      <c r="A27" s="274" t="s">
        <v>225</v>
      </c>
      <c r="B27" s="275" t="s">
        <v>226</v>
      </c>
      <c r="C27" s="276" t="s">
        <v>227</v>
      </c>
      <c r="D27" s="197" t="s">
        <v>204</v>
      </c>
      <c r="E27" s="198" t="s">
        <v>207</v>
      </c>
      <c r="F27" s="197" t="s">
        <v>204</v>
      </c>
      <c r="G27" s="198" t="s">
        <v>207</v>
      </c>
      <c r="H27" s="197" t="s">
        <v>204</v>
      </c>
      <c r="I27" s="198" t="s">
        <v>207</v>
      </c>
      <c r="J27" s="197" t="s">
        <v>204</v>
      </c>
      <c r="K27" s="198" t="s">
        <v>207</v>
      </c>
      <c r="L27" s="197" t="s">
        <v>204</v>
      </c>
      <c r="M27" s="198" t="s">
        <v>207</v>
      </c>
      <c r="N27" s="197" t="s">
        <v>204</v>
      </c>
      <c r="O27" s="198" t="s">
        <v>207</v>
      </c>
      <c r="P27" s="197" t="s">
        <v>204</v>
      </c>
      <c r="Q27" s="198" t="s">
        <v>207</v>
      </c>
      <c r="R27" s="197" t="s">
        <v>204</v>
      </c>
      <c r="S27" s="198" t="s">
        <v>207</v>
      </c>
      <c r="T27" s="116"/>
      <c r="U27" s="116"/>
      <c r="V27" s="116"/>
      <c r="W27" s="116"/>
      <c r="X27" s="116"/>
      <c r="Y27" s="116"/>
      <c r="Z27" s="116"/>
    </row>
    <row r="28" spans="1:26" ht="15.75" customHeight="1">
      <c r="A28" s="280">
        <f t="shared" ref="A28:C39" si="3">A6</f>
        <v>0</v>
      </c>
      <c r="B28" s="139">
        <f t="shared" si="3"/>
        <v>0</v>
      </c>
      <c r="C28" s="281">
        <f t="shared" si="3"/>
        <v>0</v>
      </c>
      <c r="D28" s="269">
        <f>D6/'Valor Dolar'!$B$3</f>
        <v>0</v>
      </c>
      <c r="E28" s="152">
        <f>E6/'Valor Dolar'!$B$3</f>
        <v>0</v>
      </c>
      <c r="F28" s="223">
        <f>F6/'Valor Dolar'!$B$3</f>
        <v>0</v>
      </c>
      <c r="G28" s="224">
        <f>G6/'Valor Dolar'!$B$3</f>
        <v>0</v>
      </c>
      <c r="H28" s="225">
        <f>H6/'Valor Dolar'!$B$3</f>
        <v>0</v>
      </c>
      <c r="I28" s="224">
        <f>I6/'Valor Dolar'!$B$3</f>
        <v>0</v>
      </c>
      <c r="J28" s="226">
        <f>J6/'Valor Dolar'!$B$3</f>
        <v>0</v>
      </c>
      <c r="K28" s="224">
        <f>K6/'Valor Dolar'!$B$3</f>
        <v>0</v>
      </c>
      <c r="L28" s="223">
        <f>L6/'Valor Dolar'!$B$3</f>
        <v>0</v>
      </c>
      <c r="M28" s="224">
        <f>M6/'Valor Dolar'!$B$3</f>
        <v>0</v>
      </c>
      <c r="N28" s="225">
        <f>N6/'Valor Dolar'!$B$3</f>
        <v>0</v>
      </c>
      <c r="O28" s="224">
        <f>O6/'Valor Dolar'!$B$3</f>
        <v>0</v>
      </c>
      <c r="P28" s="226">
        <f>P6/'Valor Dolar'!$B$3</f>
        <v>0</v>
      </c>
      <c r="Q28" s="224">
        <f>Q6/'Valor Dolar'!$B$3</f>
        <v>0</v>
      </c>
      <c r="R28" s="208">
        <f t="shared" ref="R28:R39" si="4">D28+F28+H28+J28+L28+N28+P28</f>
        <v>0</v>
      </c>
      <c r="S28" s="209">
        <f t="shared" ref="S28:S39" si="5">E28+G28+I28+K28+M28+O28+Q28</f>
        <v>0</v>
      </c>
      <c r="T28" s="116"/>
      <c r="U28" s="116"/>
      <c r="V28" s="116"/>
      <c r="W28" s="116"/>
      <c r="X28" s="116"/>
      <c r="Y28" s="116"/>
      <c r="Z28" s="116"/>
    </row>
    <row r="29" spans="1:26" ht="15.75" customHeight="1">
      <c r="A29" s="280">
        <f t="shared" si="3"/>
        <v>0</v>
      </c>
      <c r="B29" s="139">
        <f t="shared" si="3"/>
        <v>0</v>
      </c>
      <c r="C29" s="281">
        <f t="shared" si="3"/>
        <v>0</v>
      </c>
      <c r="D29" s="269">
        <f>D7/'Valor Dolar'!$B$3</f>
        <v>0</v>
      </c>
      <c r="E29" s="152">
        <f>E7/'Valor Dolar'!$B$3</f>
        <v>0</v>
      </c>
      <c r="F29" s="223">
        <f>F7/'Valor Dolar'!$B$3</f>
        <v>0</v>
      </c>
      <c r="G29" s="224">
        <f>G7/'Valor Dolar'!$B$3</f>
        <v>0</v>
      </c>
      <c r="H29" s="225">
        <f>H7/'Valor Dolar'!$B$3</f>
        <v>0</v>
      </c>
      <c r="I29" s="224">
        <f>I7/'Valor Dolar'!$B$3</f>
        <v>0</v>
      </c>
      <c r="J29" s="226">
        <f>J7/'Valor Dolar'!$B$3</f>
        <v>0</v>
      </c>
      <c r="K29" s="224">
        <f>K7/'Valor Dolar'!$B$3</f>
        <v>0</v>
      </c>
      <c r="L29" s="223">
        <f>L7/'Valor Dolar'!$B$3</f>
        <v>0</v>
      </c>
      <c r="M29" s="224">
        <f>M7/'Valor Dolar'!$B$3</f>
        <v>0</v>
      </c>
      <c r="N29" s="225">
        <f>N7/'Valor Dolar'!$B$3</f>
        <v>0</v>
      </c>
      <c r="O29" s="224">
        <f>O7/'Valor Dolar'!$B$3</f>
        <v>0</v>
      </c>
      <c r="P29" s="226">
        <f>P7/'Valor Dolar'!$B$3</f>
        <v>0</v>
      </c>
      <c r="Q29" s="224">
        <f>Q7/'Valor Dolar'!$B$3</f>
        <v>0</v>
      </c>
      <c r="R29" s="208">
        <f t="shared" si="4"/>
        <v>0</v>
      </c>
      <c r="S29" s="209">
        <f t="shared" si="5"/>
        <v>0</v>
      </c>
      <c r="T29" s="116"/>
      <c r="U29" s="116"/>
      <c r="V29" s="116"/>
      <c r="W29" s="116"/>
      <c r="X29" s="116"/>
      <c r="Y29" s="116"/>
      <c r="Z29" s="116"/>
    </row>
    <row r="30" spans="1:26" ht="15.75" customHeight="1">
      <c r="A30" s="280">
        <f t="shared" si="3"/>
        <v>0</v>
      </c>
      <c r="B30" s="139">
        <f t="shared" si="3"/>
        <v>0</v>
      </c>
      <c r="C30" s="281">
        <f t="shared" si="3"/>
        <v>0</v>
      </c>
      <c r="D30" s="269">
        <f>D8/'Valor Dolar'!$B$3</f>
        <v>0</v>
      </c>
      <c r="E30" s="152">
        <f>E8/'Valor Dolar'!$B$3</f>
        <v>0</v>
      </c>
      <c r="F30" s="223">
        <f>F8/'Valor Dolar'!$B$3</f>
        <v>0</v>
      </c>
      <c r="G30" s="224">
        <f>G8/'Valor Dolar'!$B$3</f>
        <v>0</v>
      </c>
      <c r="H30" s="225">
        <f>H8/'Valor Dolar'!$B$3</f>
        <v>0</v>
      </c>
      <c r="I30" s="224">
        <f>I8/'Valor Dolar'!$B$3</f>
        <v>0</v>
      </c>
      <c r="J30" s="226">
        <f>J8/'Valor Dolar'!$B$3</f>
        <v>0</v>
      </c>
      <c r="K30" s="224">
        <f>K8/'Valor Dolar'!$B$3</f>
        <v>0</v>
      </c>
      <c r="L30" s="223">
        <f>L8/'Valor Dolar'!$B$3</f>
        <v>0</v>
      </c>
      <c r="M30" s="224">
        <f>M8/'Valor Dolar'!$B$3</f>
        <v>0</v>
      </c>
      <c r="N30" s="225">
        <f>N8/'Valor Dolar'!$B$3</f>
        <v>0</v>
      </c>
      <c r="O30" s="224">
        <f>O8/'Valor Dolar'!$B$3</f>
        <v>0</v>
      </c>
      <c r="P30" s="226">
        <f>P8/'Valor Dolar'!$B$3</f>
        <v>0</v>
      </c>
      <c r="Q30" s="224">
        <f>Q8/'Valor Dolar'!$B$3</f>
        <v>0</v>
      </c>
      <c r="R30" s="208">
        <f t="shared" si="4"/>
        <v>0</v>
      </c>
      <c r="S30" s="209">
        <f t="shared" si="5"/>
        <v>0</v>
      </c>
      <c r="T30" s="116"/>
      <c r="U30" s="116"/>
      <c r="V30" s="116"/>
      <c r="W30" s="116"/>
      <c r="X30" s="116"/>
      <c r="Y30" s="116"/>
      <c r="Z30" s="116"/>
    </row>
    <row r="31" spans="1:26" ht="15.75" customHeight="1">
      <c r="A31" s="280">
        <f t="shared" si="3"/>
        <v>0</v>
      </c>
      <c r="B31" s="139">
        <f t="shared" si="3"/>
        <v>0</v>
      </c>
      <c r="C31" s="281">
        <f t="shared" si="3"/>
        <v>0</v>
      </c>
      <c r="D31" s="269">
        <f>D9/'Valor Dolar'!$B$3</f>
        <v>0</v>
      </c>
      <c r="E31" s="152">
        <f>E9/'Valor Dolar'!$B$3</f>
        <v>0</v>
      </c>
      <c r="F31" s="223">
        <f>F9/'Valor Dolar'!$B$3</f>
        <v>0</v>
      </c>
      <c r="G31" s="224">
        <f>G9/'Valor Dolar'!$B$3</f>
        <v>0</v>
      </c>
      <c r="H31" s="225">
        <f>H9/'Valor Dolar'!$B$3</f>
        <v>0</v>
      </c>
      <c r="I31" s="224">
        <f>I9/'Valor Dolar'!$B$3</f>
        <v>0</v>
      </c>
      <c r="J31" s="226">
        <f>J9/'Valor Dolar'!$B$3</f>
        <v>0</v>
      </c>
      <c r="K31" s="224">
        <f>K9/'Valor Dolar'!$B$3</f>
        <v>0</v>
      </c>
      <c r="L31" s="223">
        <f>L9/'Valor Dolar'!$B$3</f>
        <v>0</v>
      </c>
      <c r="M31" s="224">
        <f>M9/'Valor Dolar'!$B$3</f>
        <v>0</v>
      </c>
      <c r="N31" s="225">
        <f>N9/'Valor Dolar'!$B$3</f>
        <v>0</v>
      </c>
      <c r="O31" s="224">
        <f>O9/'Valor Dolar'!$B$3</f>
        <v>0</v>
      </c>
      <c r="P31" s="226">
        <f>P9/'Valor Dolar'!$B$3</f>
        <v>0</v>
      </c>
      <c r="Q31" s="224">
        <f>Q9/'Valor Dolar'!$B$3</f>
        <v>0</v>
      </c>
      <c r="R31" s="208">
        <f t="shared" si="4"/>
        <v>0</v>
      </c>
      <c r="S31" s="209">
        <f t="shared" si="5"/>
        <v>0</v>
      </c>
      <c r="T31" s="116"/>
      <c r="U31" s="116"/>
      <c r="V31" s="116"/>
      <c r="W31" s="116"/>
      <c r="X31" s="116"/>
      <c r="Y31" s="116"/>
      <c r="Z31" s="116"/>
    </row>
    <row r="32" spans="1:26" ht="15.75" customHeight="1">
      <c r="A32" s="280">
        <f t="shared" si="3"/>
        <v>0</v>
      </c>
      <c r="B32" s="139">
        <f t="shared" si="3"/>
        <v>0</v>
      </c>
      <c r="C32" s="281">
        <f t="shared" si="3"/>
        <v>0</v>
      </c>
      <c r="D32" s="269">
        <f>D10/'Valor Dolar'!$B$3</f>
        <v>0</v>
      </c>
      <c r="E32" s="152">
        <f>E10/'Valor Dolar'!$B$3</f>
        <v>0</v>
      </c>
      <c r="F32" s="223">
        <f>F10/'Valor Dolar'!$B$3</f>
        <v>0</v>
      </c>
      <c r="G32" s="224">
        <f>G10/'Valor Dolar'!$B$3</f>
        <v>0</v>
      </c>
      <c r="H32" s="225">
        <f>H10/'Valor Dolar'!$B$3</f>
        <v>0</v>
      </c>
      <c r="I32" s="224">
        <f>I10/'Valor Dolar'!$B$3</f>
        <v>0</v>
      </c>
      <c r="J32" s="226">
        <f>J10/'Valor Dolar'!$B$3</f>
        <v>0</v>
      </c>
      <c r="K32" s="224">
        <f>K10/'Valor Dolar'!$B$3</f>
        <v>0</v>
      </c>
      <c r="L32" s="223">
        <f>L10/'Valor Dolar'!$B$3</f>
        <v>0</v>
      </c>
      <c r="M32" s="224">
        <f>M10/'Valor Dolar'!$B$3</f>
        <v>0</v>
      </c>
      <c r="N32" s="225">
        <f>N10/'Valor Dolar'!$B$3</f>
        <v>0</v>
      </c>
      <c r="O32" s="224">
        <f>O10/'Valor Dolar'!$B$3</f>
        <v>0</v>
      </c>
      <c r="P32" s="226">
        <f>P10/'Valor Dolar'!$B$3</f>
        <v>0</v>
      </c>
      <c r="Q32" s="224">
        <f>Q10/'Valor Dolar'!$B$3</f>
        <v>0</v>
      </c>
      <c r="R32" s="208">
        <f t="shared" si="4"/>
        <v>0</v>
      </c>
      <c r="S32" s="209">
        <f t="shared" si="5"/>
        <v>0</v>
      </c>
      <c r="T32" s="116"/>
      <c r="U32" s="116"/>
      <c r="V32" s="116"/>
      <c r="W32" s="116"/>
      <c r="X32" s="116"/>
      <c r="Y32" s="116"/>
      <c r="Z32" s="116"/>
    </row>
    <row r="33" spans="1:26" ht="15.75" customHeight="1">
      <c r="A33" s="280">
        <f t="shared" si="3"/>
        <v>0</v>
      </c>
      <c r="B33" s="139">
        <f t="shared" si="3"/>
        <v>0</v>
      </c>
      <c r="C33" s="281">
        <f t="shared" si="3"/>
        <v>0</v>
      </c>
      <c r="D33" s="269">
        <f>D11/'Valor Dolar'!$B$3</f>
        <v>0</v>
      </c>
      <c r="E33" s="152">
        <f>E11/'Valor Dolar'!$B$3</f>
        <v>0</v>
      </c>
      <c r="F33" s="223">
        <f>F11/'Valor Dolar'!$B$3</f>
        <v>0</v>
      </c>
      <c r="G33" s="224">
        <f>G11/'Valor Dolar'!$B$3</f>
        <v>0</v>
      </c>
      <c r="H33" s="225">
        <f>H11/'Valor Dolar'!$B$3</f>
        <v>0</v>
      </c>
      <c r="I33" s="224">
        <f>I11/'Valor Dolar'!$B$3</f>
        <v>0</v>
      </c>
      <c r="J33" s="226">
        <f>J11/'Valor Dolar'!$B$3</f>
        <v>0</v>
      </c>
      <c r="K33" s="224">
        <f>K11/'Valor Dolar'!$B$3</f>
        <v>0</v>
      </c>
      <c r="L33" s="223">
        <f>L11/'Valor Dolar'!$B$3</f>
        <v>0</v>
      </c>
      <c r="M33" s="224">
        <f>M11/'Valor Dolar'!$B$3</f>
        <v>0</v>
      </c>
      <c r="N33" s="225">
        <f>N11/'Valor Dolar'!$B$3</f>
        <v>0</v>
      </c>
      <c r="O33" s="224">
        <f>O11/'Valor Dolar'!$B$3</f>
        <v>0</v>
      </c>
      <c r="P33" s="226">
        <f>P11/'Valor Dolar'!$B$3</f>
        <v>0</v>
      </c>
      <c r="Q33" s="224">
        <f>Q11/'Valor Dolar'!$B$3</f>
        <v>0</v>
      </c>
      <c r="R33" s="208">
        <f t="shared" si="4"/>
        <v>0</v>
      </c>
      <c r="S33" s="209">
        <f t="shared" si="5"/>
        <v>0</v>
      </c>
      <c r="T33" s="116"/>
      <c r="U33" s="116"/>
      <c r="V33" s="116"/>
      <c r="W33" s="116"/>
      <c r="X33" s="116"/>
      <c r="Y33" s="116"/>
      <c r="Z33" s="116"/>
    </row>
    <row r="34" spans="1:26" ht="15.75" customHeight="1">
      <c r="A34" s="280">
        <f t="shared" si="3"/>
        <v>0</v>
      </c>
      <c r="B34" s="139">
        <f t="shared" si="3"/>
        <v>0</v>
      </c>
      <c r="C34" s="281">
        <f t="shared" si="3"/>
        <v>0</v>
      </c>
      <c r="D34" s="269">
        <f>D12/'Valor Dolar'!$B$3</f>
        <v>0</v>
      </c>
      <c r="E34" s="152">
        <f>E12/'Valor Dolar'!$B$3</f>
        <v>0</v>
      </c>
      <c r="F34" s="223">
        <f>F12/'Valor Dolar'!$B$3</f>
        <v>0</v>
      </c>
      <c r="G34" s="224">
        <f>G12/'Valor Dolar'!$B$3</f>
        <v>0</v>
      </c>
      <c r="H34" s="225">
        <f>H12/'Valor Dolar'!$B$3</f>
        <v>0</v>
      </c>
      <c r="I34" s="224">
        <f>I12/'Valor Dolar'!$B$3</f>
        <v>0</v>
      </c>
      <c r="J34" s="226">
        <f>J12/'Valor Dolar'!$B$3</f>
        <v>0</v>
      </c>
      <c r="K34" s="224">
        <f>K12/'Valor Dolar'!$B$3</f>
        <v>0</v>
      </c>
      <c r="L34" s="223">
        <f>L12/'Valor Dolar'!$B$3</f>
        <v>0</v>
      </c>
      <c r="M34" s="224">
        <f>M12/'Valor Dolar'!$B$3</f>
        <v>0</v>
      </c>
      <c r="N34" s="225">
        <f>N12/'Valor Dolar'!$B$3</f>
        <v>0</v>
      </c>
      <c r="O34" s="224">
        <f>O12/'Valor Dolar'!$B$3</f>
        <v>0</v>
      </c>
      <c r="P34" s="226">
        <f>P12/'Valor Dolar'!$B$3</f>
        <v>0</v>
      </c>
      <c r="Q34" s="224">
        <f>Q12/'Valor Dolar'!$B$3</f>
        <v>0</v>
      </c>
      <c r="R34" s="208">
        <f t="shared" si="4"/>
        <v>0</v>
      </c>
      <c r="S34" s="209">
        <f t="shared" si="5"/>
        <v>0</v>
      </c>
      <c r="T34" s="116"/>
      <c r="U34" s="116"/>
      <c r="V34" s="116"/>
      <c r="W34" s="116"/>
      <c r="X34" s="116"/>
      <c r="Y34" s="116"/>
      <c r="Z34" s="116"/>
    </row>
    <row r="35" spans="1:26" ht="15.75" customHeight="1">
      <c r="A35" s="280">
        <f t="shared" si="3"/>
        <v>0</v>
      </c>
      <c r="B35" s="139">
        <f t="shared" si="3"/>
        <v>0</v>
      </c>
      <c r="C35" s="281">
        <f t="shared" si="3"/>
        <v>0</v>
      </c>
      <c r="D35" s="269">
        <f>D13/'Valor Dolar'!$B$3</f>
        <v>0</v>
      </c>
      <c r="E35" s="152">
        <f>E13/'Valor Dolar'!$B$3</f>
        <v>0</v>
      </c>
      <c r="F35" s="223">
        <f>F13/'Valor Dolar'!$B$3</f>
        <v>0</v>
      </c>
      <c r="G35" s="224">
        <f>G13/'Valor Dolar'!$B$3</f>
        <v>0</v>
      </c>
      <c r="H35" s="225">
        <f>H13/'Valor Dolar'!$B$3</f>
        <v>0</v>
      </c>
      <c r="I35" s="224">
        <f>I13/'Valor Dolar'!$B$3</f>
        <v>0</v>
      </c>
      <c r="J35" s="226">
        <f>J13/'Valor Dolar'!$B$3</f>
        <v>0</v>
      </c>
      <c r="K35" s="224">
        <f>K13/'Valor Dolar'!$B$3</f>
        <v>0</v>
      </c>
      <c r="L35" s="223">
        <f>L13/'Valor Dolar'!$B$3</f>
        <v>0</v>
      </c>
      <c r="M35" s="224">
        <f>M13/'Valor Dolar'!$B$3</f>
        <v>0</v>
      </c>
      <c r="N35" s="225">
        <f>N13/'Valor Dolar'!$B$3</f>
        <v>0</v>
      </c>
      <c r="O35" s="224">
        <f>O13/'Valor Dolar'!$B$3</f>
        <v>0</v>
      </c>
      <c r="P35" s="226">
        <f>P13/'Valor Dolar'!$B$3</f>
        <v>0</v>
      </c>
      <c r="Q35" s="224">
        <f>Q13/'Valor Dolar'!$B$3</f>
        <v>0</v>
      </c>
      <c r="R35" s="208">
        <f t="shared" si="4"/>
        <v>0</v>
      </c>
      <c r="S35" s="209">
        <f t="shared" si="5"/>
        <v>0</v>
      </c>
      <c r="T35" s="116"/>
      <c r="U35" s="116"/>
      <c r="V35" s="116"/>
      <c r="W35" s="116"/>
      <c r="X35" s="116"/>
      <c r="Y35" s="116"/>
      <c r="Z35" s="116"/>
    </row>
    <row r="36" spans="1:26" ht="15.75" customHeight="1">
      <c r="A36" s="280">
        <f t="shared" si="3"/>
        <v>0</v>
      </c>
      <c r="B36" s="139">
        <f t="shared" si="3"/>
        <v>0</v>
      </c>
      <c r="C36" s="281">
        <f t="shared" si="3"/>
        <v>0</v>
      </c>
      <c r="D36" s="269">
        <f>D14/'Valor Dolar'!$B$3</f>
        <v>0</v>
      </c>
      <c r="E36" s="152">
        <f>E14/'Valor Dolar'!$B$3</f>
        <v>0</v>
      </c>
      <c r="F36" s="223">
        <f>F14/'Valor Dolar'!$B$3</f>
        <v>0</v>
      </c>
      <c r="G36" s="224">
        <f>G14/'Valor Dolar'!$B$3</f>
        <v>0</v>
      </c>
      <c r="H36" s="225">
        <f>H14/'Valor Dolar'!$B$3</f>
        <v>0</v>
      </c>
      <c r="I36" s="224">
        <f>I14/'Valor Dolar'!$B$3</f>
        <v>0</v>
      </c>
      <c r="J36" s="226">
        <f>J14/'Valor Dolar'!$B$3</f>
        <v>0</v>
      </c>
      <c r="K36" s="224">
        <f>K14/'Valor Dolar'!$B$3</f>
        <v>0</v>
      </c>
      <c r="L36" s="223">
        <f>L14/'Valor Dolar'!$B$3</f>
        <v>0</v>
      </c>
      <c r="M36" s="224">
        <f>M14/'Valor Dolar'!$B$3</f>
        <v>0</v>
      </c>
      <c r="N36" s="225">
        <f>N14/'Valor Dolar'!$B$3</f>
        <v>0</v>
      </c>
      <c r="O36" s="224">
        <f>O14/'Valor Dolar'!$B$3</f>
        <v>0</v>
      </c>
      <c r="P36" s="226">
        <f>P14/'Valor Dolar'!$B$3</f>
        <v>0</v>
      </c>
      <c r="Q36" s="224">
        <f>Q14/'Valor Dolar'!$B$3</f>
        <v>0</v>
      </c>
      <c r="R36" s="208">
        <f t="shared" si="4"/>
        <v>0</v>
      </c>
      <c r="S36" s="209">
        <f t="shared" si="5"/>
        <v>0</v>
      </c>
      <c r="T36" s="116"/>
      <c r="U36" s="116"/>
      <c r="V36" s="116"/>
      <c r="W36" s="116"/>
      <c r="X36" s="116"/>
      <c r="Y36" s="116"/>
      <c r="Z36" s="116"/>
    </row>
    <row r="37" spans="1:26" ht="15.75" customHeight="1">
      <c r="A37" s="280">
        <f t="shared" si="3"/>
        <v>0</v>
      </c>
      <c r="B37" s="139">
        <f t="shared" si="3"/>
        <v>0</v>
      </c>
      <c r="C37" s="281">
        <f t="shared" si="3"/>
        <v>0</v>
      </c>
      <c r="D37" s="269">
        <f>D15/'Valor Dolar'!$B$3</f>
        <v>0</v>
      </c>
      <c r="E37" s="152">
        <f>E15/'Valor Dolar'!$B$3</f>
        <v>0</v>
      </c>
      <c r="F37" s="223">
        <f>F15/'Valor Dolar'!$B$3</f>
        <v>0</v>
      </c>
      <c r="G37" s="224">
        <f>G15/'Valor Dolar'!$B$3</f>
        <v>0</v>
      </c>
      <c r="H37" s="225">
        <f>H15/'Valor Dolar'!$B$3</f>
        <v>0</v>
      </c>
      <c r="I37" s="224">
        <f>I15/'Valor Dolar'!$B$3</f>
        <v>0</v>
      </c>
      <c r="J37" s="226">
        <f>J15/'Valor Dolar'!$B$3</f>
        <v>0</v>
      </c>
      <c r="K37" s="224">
        <f>K15/'Valor Dolar'!$B$3</f>
        <v>0</v>
      </c>
      <c r="L37" s="223">
        <f>L15/'Valor Dolar'!$B$3</f>
        <v>0</v>
      </c>
      <c r="M37" s="224">
        <f>M15/'Valor Dolar'!$B$3</f>
        <v>0</v>
      </c>
      <c r="N37" s="225">
        <f>N15/'Valor Dolar'!$B$3</f>
        <v>0</v>
      </c>
      <c r="O37" s="224">
        <f>O15/'Valor Dolar'!$B$3</f>
        <v>0</v>
      </c>
      <c r="P37" s="226">
        <f>P15/'Valor Dolar'!$B$3</f>
        <v>0</v>
      </c>
      <c r="Q37" s="224">
        <f>Q15/'Valor Dolar'!$B$3</f>
        <v>0</v>
      </c>
      <c r="R37" s="208">
        <f t="shared" si="4"/>
        <v>0</v>
      </c>
      <c r="S37" s="209">
        <f t="shared" si="5"/>
        <v>0</v>
      </c>
      <c r="T37" s="116"/>
      <c r="U37" s="116"/>
      <c r="V37" s="116"/>
      <c r="W37" s="116"/>
      <c r="X37" s="116"/>
      <c r="Y37" s="116"/>
      <c r="Z37" s="116"/>
    </row>
    <row r="38" spans="1:26" ht="15.75" customHeight="1">
      <c r="A38" s="280">
        <f t="shared" si="3"/>
        <v>0</v>
      </c>
      <c r="B38" s="139">
        <f t="shared" si="3"/>
        <v>0</v>
      </c>
      <c r="C38" s="281">
        <f t="shared" si="3"/>
        <v>0</v>
      </c>
      <c r="D38" s="269">
        <f>D16/'Valor Dolar'!$B$3</f>
        <v>0</v>
      </c>
      <c r="E38" s="152">
        <f>E16/'Valor Dolar'!$B$3</f>
        <v>0</v>
      </c>
      <c r="F38" s="223">
        <f>F16/'Valor Dolar'!$B$3</f>
        <v>0</v>
      </c>
      <c r="G38" s="224">
        <f>G16/'Valor Dolar'!$B$3</f>
        <v>0</v>
      </c>
      <c r="H38" s="225">
        <f>H16/'Valor Dolar'!$B$3</f>
        <v>0</v>
      </c>
      <c r="I38" s="224">
        <f>I16/'Valor Dolar'!$B$3</f>
        <v>0</v>
      </c>
      <c r="J38" s="226">
        <f>J16/'Valor Dolar'!$B$3</f>
        <v>0</v>
      </c>
      <c r="K38" s="224">
        <f>K16/'Valor Dolar'!$B$3</f>
        <v>0</v>
      </c>
      <c r="L38" s="223">
        <f>L16/'Valor Dolar'!$B$3</f>
        <v>0</v>
      </c>
      <c r="M38" s="224">
        <f>M16/'Valor Dolar'!$B$3</f>
        <v>0</v>
      </c>
      <c r="N38" s="225">
        <f>N16/'Valor Dolar'!$B$3</f>
        <v>0</v>
      </c>
      <c r="O38" s="224">
        <f>O16/'Valor Dolar'!$B$3</f>
        <v>0</v>
      </c>
      <c r="P38" s="226">
        <f>P16/'Valor Dolar'!$B$3</f>
        <v>0</v>
      </c>
      <c r="Q38" s="224">
        <f>Q16/'Valor Dolar'!$B$3</f>
        <v>0</v>
      </c>
      <c r="R38" s="208">
        <f t="shared" si="4"/>
        <v>0</v>
      </c>
      <c r="S38" s="209">
        <f t="shared" si="5"/>
        <v>0</v>
      </c>
      <c r="T38" s="116"/>
      <c r="U38" s="116"/>
      <c r="V38" s="116"/>
      <c r="W38" s="116"/>
      <c r="X38" s="116"/>
      <c r="Y38" s="116"/>
      <c r="Z38" s="116"/>
    </row>
    <row r="39" spans="1:26" ht="15.75" customHeight="1">
      <c r="A39" s="280">
        <f t="shared" si="3"/>
        <v>0</v>
      </c>
      <c r="B39" s="139">
        <f t="shared" si="3"/>
        <v>0</v>
      </c>
      <c r="C39" s="281">
        <f t="shared" si="3"/>
        <v>0</v>
      </c>
      <c r="D39" s="269">
        <f>D17/'Valor Dolar'!$B$3</f>
        <v>0</v>
      </c>
      <c r="E39" s="152">
        <f>E17/'Valor Dolar'!$B$3</f>
        <v>0</v>
      </c>
      <c r="F39" s="223">
        <f>F17/'Valor Dolar'!$B$3</f>
        <v>0</v>
      </c>
      <c r="G39" s="224">
        <f>G17/'Valor Dolar'!$B$3</f>
        <v>0</v>
      </c>
      <c r="H39" s="225">
        <f>H17/'Valor Dolar'!$B$3</f>
        <v>0</v>
      </c>
      <c r="I39" s="224">
        <f>I17/'Valor Dolar'!$B$3</f>
        <v>0</v>
      </c>
      <c r="J39" s="226">
        <f>J17/'Valor Dolar'!$B$3</f>
        <v>0</v>
      </c>
      <c r="K39" s="224">
        <f>K17/'Valor Dolar'!$B$3</f>
        <v>0</v>
      </c>
      <c r="L39" s="223">
        <f>L17/'Valor Dolar'!$B$3</f>
        <v>0</v>
      </c>
      <c r="M39" s="224">
        <f>M17/'Valor Dolar'!$B$3</f>
        <v>0</v>
      </c>
      <c r="N39" s="225">
        <f>N17/'Valor Dolar'!$B$3</f>
        <v>0</v>
      </c>
      <c r="O39" s="224">
        <f>O17/'Valor Dolar'!$B$3</f>
        <v>0</v>
      </c>
      <c r="P39" s="226">
        <f>P17/'Valor Dolar'!$B$3</f>
        <v>0</v>
      </c>
      <c r="Q39" s="224">
        <f>Q17/'Valor Dolar'!$B$3</f>
        <v>0</v>
      </c>
      <c r="R39" s="208">
        <f t="shared" si="4"/>
        <v>0</v>
      </c>
      <c r="S39" s="209">
        <f t="shared" si="5"/>
        <v>0</v>
      </c>
      <c r="T39" s="116"/>
      <c r="U39" s="116"/>
      <c r="V39" s="116"/>
      <c r="W39" s="116"/>
      <c r="X39" s="116"/>
      <c r="Y39" s="116"/>
      <c r="Z39" s="116"/>
    </row>
    <row r="40" spans="1:26" ht="15.75" customHeight="1">
      <c r="A40" s="282" t="s">
        <v>174</v>
      </c>
      <c r="B40" s="279"/>
      <c r="C40" s="263"/>
      <c r="D40" s="216">
        <f t="shared" ref="D40:S40" si="6">SUM(D28:D39)</f>
        <v>0</v>
      </c>
      <c r="E40" s="217">
        <f t="shared" si="6"/>
        <v>0</v>
      </c>
      <c r="F40" s="216">
        <f t="shared" si="6"/>
        <v>0</v>
      </c>
      <c r="G40" s="217">
        <f t="shared" si="6"/>
        <v>0</v>
      </c>
      <c r="H40" s="216">
        <f t="shared" si="6"/>
        <v>0</v>
      </c>
      <c r="I40" s="217">
        <f t="shared" si="6"/>
        <v>0</v>
      </c>
      <c r="J40" s="216">
        <f t="shared" si="6"/>
        <v>0</v>
      </c>
      <c r="K40" s="217">
        <f t="shared" si="6"/>
        <v>0</v>
      </c>
      <c r="L40" s="216">
        <f t="shared" si="6"/>
        <v>0</v>
      </c>
      <c r="M40" s="217">
        <f t="shared" si="6"/>
        <v>0</v>
      </c>
      <c r="N40" s="216">
        <f t="shared" si="6"/>
        <v>0</v>
      </c>
      <c r="O40" s="217">
        <f t="shared" si="6"/>
        <v>0</v>
      </c>
      <c r="P40" s="216">
        <f t="shared" si="6"/>
        <v>0</v>
      </c>
      <c r="Q40" s="217">
        <f t="shared" si="6"/>
        <v>0</v>
      </c>
      <c r="R40" s="216">
        <f t="shared" si="6"/>
        <v>0</v>
      </c>
      <c r="S40" s="217">
        <f t="shared" si="6"/>
        <v>0</v>
      </c>
      <c r="T40" s="116"/>
      <c r="U40" s="116"/>
      <c r="V40" s="116"/>
      <c r="W40" s="116"/>
      <c r="X40" s="116"/>
      <c r="Y40" s="116"/>
      <c r="Z40" s="116"/>
    </row>
    <row r="41" spans="1:26" ht="15.7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5.7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5.7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5.7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5.7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5.7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5.7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7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5.7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5.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5.7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5.7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5.7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5.7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5.7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5.7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5.7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5.7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5.7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5.7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5.7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5.7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5.7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5.7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5.7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5.7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5.7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30">
    <mergeCell ref="R26:S26"/>
    <mergeCell ref="F25:G25"/>
    <mergeCell ref="A26:C26"/>
    <mergeCell ref="D26:E26"/>
    <mergeCell ref="F26:G26"/>
    <mergeCell ref="H26:I26"/>
    <mergeCell ref="J26:K26"/>
    <mergeCell ref="L26:M26"/>
    <mergeCell ref="L25:M25"/>
    <mergeCell ref="N25:O25"/>
    <mergeCell ref="P25:Q25"/>
    <mergeCell ref="N26:O26"/>
    <mergeCell ref="P26:Q26"/>
    <mergeCell ref="A4:C4"/>
    <mergeCell ref="D4:E4"/>
    <mergeCell ref="F4:G4"/>
    <mergeCell ref="H25:I25"/>
    <mergeCell ref="J25:K25"/>
    <mergeCell ref="R4:S4"/>
    <mergeCell ref="F3:G3"/>
    <mergeCell ref="H3:I3"/>
    <mergeCell ref="J3:K3"/>
    <mergeCell ref="L3:M3"/>
    <mergeCell ref="N3:O3"/>
    <mergeCell ref="P3:Q3"/>
    <mergeCell ref="H4:I4"/>
    <mergeCell ref="J4:K4"/>
    <mergeCell ref="L4:M4"/>
    <mergeCell ref="N4:O4"/>
    <mergeCell ref="P4:Q4"/>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4.453125" defaultRowHeight="15" customHeight="1"/>
  <cols>
    <col min="1" max="1" width="6.453125" customWidth="1"/>
    <col min="2" max="2" width="17.7265625" customWidth="1"/>
    <col min="3" max="3" width="16.54296875" customWidth="1"/>
    <col min="4" max="12" width="14.26953125" customWidth="1"/>
    <col min="13" max="13" width="13.54296875" customWidth="1"/>
    <col min="14" max="26" width="10.81640625" customWidth="1"/>
  </cols>
  <sheetData>
    <row r="1" spans="1:26" ht="68.25" customHeight="1">
      <c r="A1" s="116"/>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4.5">
      <c r="A2" s="116"/>
      <c r="B2" s="192" t="s">
        <v>228</v>
      </c>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4.5">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row>
    <row r="4" spans="1:26" ht="21" customHeight="1">
      <c r="A4" s="116"/>
      <c r="B4" s="283"/>
      <c r="C4" s="283"/>
      <c r="D4" s="284"/>
      <c r="E4" s="116"/>
      <c r="F4" s="116"/>
      <c r="G4" s="116"/>
      <c r="H4" s="116"/>
      <c r="I4" s="116"/>
      <c r="J4" s="116"/>
      <c r="K4" s="116"/>
      <c r="L4" s="116"/>
      <c r="M4" s="116"/>
      <c r="N4" s="116"/>
      <c r="O4" s="116"/>
      <c r="P4" s="116"/>
      <c r="Q4" s="116"/>
      <c r="R4" s="116"/>
      <c r="S4" s="116"/>
      <c r="T4" s="116"/>
      <c r="U4" s="116"/>
      <c r="V4" s="116"/>
      <c r="W4" s="116"/>
      <c r="X4" s="116"/>
      <c r="Y4" s="116"/>
      <c r="Z4" s="116"/>
    </row>
    <row r="5" spans="1:26" ht="14.5">
      <c r="A5" s="116"/>
      <c r="B5" s="192"/>
      <c r="C5" s="116"/>
      <c r="D5" s="116"/>
      <c r="E5" s="116"/>
      <c r="F5" s="116"/>
      <c r="G5" s="116"/>
      <c r="H5" s="116"/>
      <c r="I5" s="116"/>
      <c r="J5" s="116"/>
      <c r="K5" s="116"/>
      <c r="L5" s="116"/>
      <c r="M5" s="116"/>
      <c r="N5" s="116"/>
      <c r="O5" s="116"/>
      <c r="P5" s="116"/>
      <c r="Q5" s="116"/>
      <c r="R5" s="116"/>
      <c r="S5" s="116"/>
      <c r="T5" s="116"/>
      <c r="U5" s="116"/>
      <c r="V5" s="116"/>
      <c r="W5" s="116"/>
      <c r="X5" s="116"/>
      <c r="Y5" s="116"/>
      <c r="Z5" s="116"/>
    </row>
    <row r="6" spans="1:26" ht="15" customHeight="1">
      <c r="A6" s="116"/>
      <c r="B6" s="192" t="s">
        <v>229</v>
      </c>
      <c r="C6" s="116"/>
      <c r="D6" s="116"/>
      <c r="E6" s="464" t="s">
        <v>191</v>
      </c>
      <c r="F6" s="352"/>
      <c r="G6" s="464" t="s">
        <v>192</v>
      </c>
      <c r="H6" s="352"/>
      <c r="I6" s="464" t="s">
        <v>193</v>
      </c>
      <c r="J6" s="352"/>
      <c r="K6" s="464" t="s">
        <v>194</v>
      </c>
      <c r="L6" s="352"/>
      <c r="M6" s="464" t="s">
        <v>195</v>
      </c>
      <c r="N6" s="352"/>
      <c r="O6" s="464" t="s">
        <v>196</v>
      </c>
      <c r="P6" s="352"/>
      <c r="Q6" s="116"/>
      <c r="R6" s="116"/>
      <c r="S6" s="116"/>
      <c r="T6" s="116"/>
      <c r="U6" s="116"/>
      <c r="V6" s="116"/>
      <c r="W6" s="116"/>
      <c r="X6" s="116"/>
      <c r="Y6" s="116"/>
      <c r="Z6" s="116"/>
    </row>
    <row r="7" spans="1:26" ht="31.5" customHeight="1">
      <c r="A7" s="285"/>
      <c r="B7" s="463" t="s">
        <v>230</v>
      </c>
      <c r="C7" s="464" t="s">
        <v>223</v>
      </c>
      <c r="D7" s="352"/>
      <c r="E7" s="452">
        <f>'A. ALIADOS'!B7</f>
        <v>0</v>
      </c>
      <c r="F7" s="352"/>
      <c r="G7" s="452">
        <f>'A. ALIADOS'!B8</f>
        <v>0</v>
      </c>
      <c r="H7" s="352"/>
      <c r="I7" s="452">
        <f>'A. ALIADOS'!B9</f>
        <v>0</v>
      </c>
      <c r="J7" s="352"/>
      <c r="K7" s="452">
        <f>'A. ALIADOS'!B10</f>
        <v>0</v>
      </c>
      <c r="L7" s="352"/>
      <c r="M7" s="452">
        <f>'A. ALIADOS'!B11</f>
        <v>0</v>
      </c>
      <c r="N7" s="352"/>
      <c r="O7" s="452">
        <f>'A. ALIADOS'!B12</f>
        <v>0</v>
      </c>
      <c r="P7" s="352"/>
      <c r="Q7" s="464" t="s">
        <v>199</v>
      </c>
      <c r="R7" s="351"/>
      <c r="S7" s="352"/>
      <c r="T7" s="286"/>
      <c r="U7" s="285"/>
      <c r="V7" s="285"/>
      <c r="W7" s="285"/>
      <c r="X7" s="285"/>
      <c r="Y7" s="285"/>
      <c r="Z7" s="285"/>
    </row>
    <row r="8" spans="1:26" ht="29">
      <c r="A8" s="116"/>
      <c r="B8" s="381"/>
      <c r="C8" s="287" t="s">
        <v>204</v>
      </c>
      <c r="D8" s="288" t="s">
        <v>207</v>
      </c>
      <c r="E8" s="287" t="s">
        <v>204</v>
      </c>
      <c r="F8" s="288" t="s">
        <v>207</v>
      </c>
      <c r="G8" s="287" t="s">
        <v>204</v>
      </c>
      <c r="H8" s="288" t="s">
        <v>207</v>
      </c>
      <c r="I8" s="287" t="s">
        <v>204</v>
      </c>
      <c r="J8" s="288" t="s">
        <v>207</v>
      </c>
      <c r="K8" s="287" t="s">
        <v>204</v>
      </c>
      <c r="L8" s="288" t="s">
        <v>207</v>
      </c>
      <c r="M8" s="287" t="s">
        <v>204</v>
      </c>
      <c r="N8" s="288" t="s">
        <v>207</v>
      </c>
      <c r="O8" s="287" t="s">
        <v>204</v>
      </c>
      <c r="P8" s="288" t="s">
        <v>207</v>
      </c>
      <c r="Q8" s="289" t="s">
        <v>204</v>
      </c>
      <c r="R8" s="290" t="s">
        <v>207</v>
      </c>
      <c r="S8" s="291" t="s">
        <v>231</v>
      </c>
      <c r="T8" s="116"/>
      <c r="U8" s="116"/>
      <c r="V8" s="116"/>
      <c r="W8" s="116"/>
      <c r="X8" s="116"/>
      <c r="Y8" s="116"/>
      <c r="Z8" s="116"/>
    </row>
    <row r="9" spans="1:26" ht="14.5">
      <c r="A9" s="116"/>
      <c r="B9" s="292" t="s">
        <v>232</v>
      </c>
      <c r="C9" s="131">
        <f>'D13-1. Presupuesto Personal UAN'!F18</f>
        <v>0</v>
      </c>
      <c r="D9" s="293"/>
      <c r="E9" s="294">
        <f>'D13-2. Presup. Personal Ext'!E12</f>
        <v>0</v>
      </c>
      <c r="F9" s="293"/>
      <c r="G9" s="294">
        <f>'D13-2. Presup. Personal Ext'!E23</f>
        <v>0</v>
      </c>
      <c r="H9" s="293"/>
      <c r="I9" s="208">
        <f>'D13-2. Presup. Personal Ext'!E34</f>
        <v>0</v>
      </c>
      <c r="J9" s="293"/>
      <c r="K9" s="208">
        <f>'D13-2. Presup. Personal Ext'!K12</f>
        <v>0</v>
      </c>
      <c r="L9" s="293"/>
      <c r="M9" s="208">
        <f>'D13-2. Presup. Personal Ext'!K23</f>
        <v>0</v>
      </c>
      <c r="N9" s="293"/>
      <c r="O9" s="208">
        <f>'D13-2. Presup. Personal Ext'!K34</f>
        <v>0</v>
      </c>
      <c r="P9" s="293"/>
      <c r="Q9" s="208">
        <f t="shared" ref="Q9:R16" si="0">C9+E9+G9+I9+K9+M9+O9</f>
        <v>0</v>
      </c>
      <c r="R9" s="295">
        <f t="shared" si="0"/>
        <v>0</v>
      </c>
      <c r="S9" s="296">
        <f t="shared" ref="S9:S17" si="1">+Q9+R9</f>
        <v>0</v>
      </c>
      <c r="T9" s="297">
        <f>SUM(Q9:R9)</f>
        <v>0</v>
      </c>
      <c r="U9" s="116"/>
      <c r="V9" s="116"/>
      <c r="W9" s="116"/>
      <c r="X9" s="116"/>
      <c r="Y9" s="116"/>
      <c r="Z9" s="116"/>
    </row>
    <row r="10" spans="1:26" ht="14.5">
      <c r="A10" s="116"/>
      <c r="B10" s="298" t="s">
        <v>233</v>
      </c>
      <c r="C10" s="294">
        <f>'D13-3. Presup. Recursos Tecnoló'!E18</f>
        <v>0</v>
      </c>
      <c r="D10" s="293">
        <f>'D13-3. Presup. Recursos Tecnoló'!F18</f>
        <v>0</v>
      </c>
      <c r="E10" s="294">
        <f>'D13-3. Presup. Recursos Tecnoló'!G18</f>
        <v>0</v>
      </c>
      <c r="F10" s="209">
        <f>'D13-3. Presup. Recursos Tecnoló'!H18</f>
        <v>0</v>
      </c>
      <c r="G10" s="208">
        <f>'D13-3. Presup. Recursos Tecnoló'!I18</f>
        <v>0</v>
      </c>
      <c r="H10" s="209">
        <f>'D13-3. Presup. Recursos Tecnoló'!J18</f>
        <v>0</v>
      </c>
      <c r="I10" s="208">
        <f>'D13-3. Presup. Recursos Tecnoló'!K18</f>
        <v>0</v>
      </c>
      <c r="J10" s="209">
        <f>'D13-3. Presup. Recursos Tecnoló'!L18</f>
        <v>0</v>
      </c>
      <c r="K10" s="208">
        <f>'D13-3. Presup. Recursos Tecnoló'!M18</f>
        <v>0</v>
      </c>
      <c r="L10" s="209">
        <f>'D13-3. Presup. Recursos Tecnoló'!N18</f>
        <v>0</v>
      </c>
      <c r="M10" s="208">
        <f>'D13-3. Presup. Recursos Tecnoló'!O18</f>
        <v>0</v>
      </c>
      <c r="N10" s="209">
        <f>'D13-3. Presup. Recursos Tecnoló'!P11</f>
        <v>0</v>
      </c>
      <c r="O10" s="208">
        <f>'D13-3. Presup. Recursos Tecnoló'!Q18</f>
        <v>0</v>
      </c>
      <c r="P10" s="209">
        <f>'D13-3. Presup. Recursos Tecnoló'!R18</f>
        <v>0</v>
      </c>
      <c r="Q10" s="208">
        <f t="shared" si="0"/>
        <v>0</v>
      </c>
      <c r="R10" s="295">
        <f t="shared" si="0"/>
        <v>0</v>
      </c>
      <c r="S10" s="296">
        <f t="shared" si="1"/>
        <v>0</v>
      </c>
      <c r="T10" s="116"/>
      <c r="U10" s="116"/>
      <c r="V10" s="116"/>
      <c r="W10" s="116"/>
      <c r="X10" s="116"/>
      <c r="Y10" s="116"/>
      <c r="Z10" s="116"/>
    </row>
    <row r="11" spans="1:26" ht="14.5">
      <c r="A11" s="116"/>
      <c r="B11" s="298" t="s">
        <v>234</v>
      </c>
      <c r="C11" s="294">
        <f>' D13-4. Presup. Mater. e insum'!C47</f>
        <v>0</v>
      </c>
      <c r="D11" s="293">
        <f>' D13-4. Presup. Mater. e insum'!D47</f>
        <v>0</v>
      </c>
      <c r="E11" s="294">
        <f>' D13-4. Presup. Mater. e insum'!E47</f>
        <v>0</v>
      </c>
      <c r="F11" s="294">
        <f>' D13-4. Presup. Mater. e insum'!F47</f>
        <v>0</v>
      </c>
      <c r="G11" s="208">
        <f>' D13-4. Presup. Mater. e insum'!G47</f>
        <v>0</v>
      </c>
      <c r="H11" s="208">
        <f>' D13-4. Presup. Mater. e insum'!H47</f>
        <v>0</v>
      </c>
      <c r="I11" s="208">
        <f>' D13-4. Presup. Mater. e insum'!I47</f>
        <v>0</v>
      </c>
      <c r="J11" s="208">
        <f>' D13-4. Presup. Mater. e insum'!J47</f>
        <v>0</v>
      </c>
      <c r="K11" s="208">
        <f>' D13-4. Presup. Mater. e insum'!K47</f>
        <v>0</v>
      </c>
      <c r="L11" s="208">
        <f>' D13-4. Presup. Mater. e insum'!L47</f>
        <v>0</v>
      </c>
      <c r="M11" s="208">
        <f>' D13-4. Presup. Mater. e insum'!M47</f>
        <v>0</v>
      </c>
      <c r="N11" s="208">
        <f>' D13-4. Presup. Mater. e insum'!N47</f>
        <v>0</v>
      </c>
      <c r="O11" s="208">
        <f>' D13-4. Presup. Mater. e insum'!O47</f>
        <v>0</v>
      </c>
      <c r="P11" s="208">
        <f>' D13-4. Presup. Mater. e insum'!P47</f>
        <v>0</v>
      </c>
      <c r="Q11" s="208">
        <f t="shared" si="0"/>
        <v>0</v>
      </c>
      <c r="R11" s="295">
        <f t="shared" si="0"/>
        <v>0</v>
      </c>
      <c r="S11" s="296">
        <f t="shared" si="1"/>
        <v>0</v>
      </c>
      <c r="T11" s="116"/>
      <c r="U11" s="116"/>
      <c r="V11" s="116"/>
      <c r="W11" s="116"/>
      <c r="X11" s="116"/>
      <c r="Y11" s="116"/>
      <c r="Z11" s="116"/>
    </row>
    <row r="12" spans="1:26" ht="14.5">
      <c r="A12" s="116"/>
      <c r="B12" s="298" t="s">
        <v>235</v>
      </c>
      <c r="C12" s="294" t="s">
        <v>298</v>
      </c>
      <c r="D12" s="293" t="s">
        <v>298</v>
      </c>
      <c r="E12" s="294" t="s">
        <v>298</v>
      </c>
      <c r="F12" s="293" t="s">
        <v>298</v>
      </c>
      <c r="G12" s="294" t="s">
        <v>298</v>
      </c>
      <c r="H12" s="293" t="s">
        <v>298</v>
      </c>
      <c r="I12" s="294" t="s">
        <v>298</v>
      </c>
      <c r="J12" s="293" t="s">
        <v>298</v>
      </c>
      <c r="K12" s="294" t="s">
        <v>298</v>
      </c>
      <c r="L12" s="293" t="s">
        <v>298</v>
      </c>
      <c r="M12" s="294" t="s">
        <v>298</v>
      </c>
      <c r="N12" s="293" t="s">
        <v>298</v>
      </c>
      <c r="O12" s="294" t="s">
        <v>298</v>
      </c>
      <c r="P12" s="293" t="s">
        <v>298</v>
      </c>
      <c r="Q12" s="208" t="e">
        <f t="shared" si="0"/>
        <v>#VALUE!</v>
      </c>
      <c r="R12" s="295" t="e">
        <f t="shared" si="0"/>
        <v>#VALUE!</v>
      </c>
      <c r="S12" s="296" t="e">
        <f t="shared" si="1"/>
        <v>#VALUE!</v>
      </c>
      <c r="T12" s="116"/>
      <c r="U12" s="116"/>
      <c r="V12" s="116"/>
      <c r="W12" s="116"/>
      <c r="X12" s="116"/>
      <c r="Y12" s="116"/>
      <c r="Z12" s="116"/>
    </row>
    <row r="13" spans="1:26" ht="14.5">
      <c r="A13" s="116"/>
      <c r="B13" s="298" t="s">
        <v>236</v>
      </c>
      <c r="C13" s="294">
        <f>'D13-5. Presup. Salidas de campo'!G18</f>
        <v>0</v>
      </c>
      <c r="D13" s="293">
        <f>'D13-5. Presup. Salidas de campo'!H18</f>
        <v>0</v>
      </c>
      <c r="E13" s="294">
        <f>'D13-5. Presup. Salidas de campo'!I18</f>
        <v>0</v>
      </c>
      <c r="F13" s="209">
        <f>'D13-5. Presup. Salidas de campo'!J18</f>
        <v>0</v>
      </c>
      <c r="G13" s="208">
        <f>'D13-5. Presup. Salidas de campo'!K18</f>
        <v>0</v>
      </c>
      <c r="H13" s="209">
        <f>'D13-5. Presup. Salidas de campo'!L18</f>
        <v>0</v>
      </c>
      <c r="I13" s="208">
        <f>'D13-5. Presup. Salidas de campo'!M18</f>
        <v>0</v>
      </c>
      <c r="J13" s="209">
        <f>'D13-5. Presup. Salidas de campo'!N18</f>
        <v>0</v>
      </c>
      <c r="K13" s="294">
        <f>'D13-5. Presup. Salidas de campo'!O18</f>
        <v>0</v>
      </c>
      <c r="L13" s="293">
        <f>'D13-5. Presup. Salidas de campo'!P18</f>
        <v>0</v>
      </c>
      <c r="M13" s="294">
        <f>'D13-5. Presup. Salidas de campo'!Q18</f>
        <v>0</v>
      </c>
      <c r="N13" s="209">
        <f>'D13-5. Presup. Salidas de campo'!R18</f>
        <v>0</v>
      </c>
      <c r="O13" s="208">
        <f>'D13-5. Presup. Salidas de campo'!S18</f>
        <v>0</v>
      </c>
      <c r="P13" s="209">
        <f>'D13-5. Presup. Salidas de campo'!T18</f>
        <v>0</v>
      </c>
      <c r="Q13" s="208">
        <f t="shared" si="0"/>
        <v>0</v>
      </c>
      <c r="R13" s="295">
        <f t="shared" si="0"/>
        <v>0</v>
      </c>
      <c r="S13" s="296">
        <f t="shared" si="1"/>
        <v>0</v>
      </c>
      <c r="T13" s="116"/>
      <c r="U13" s="116"/>
      <c r="V13" s="116"/>
      <c r="W13" s="116"/>
      <c r="X13" s="116"/>
      <c r="Y13" s="116"/>
      <c r="Z13" s="116"/>
    </row>
    <row r="14" spans="1:26" ht="14.5">
      <c r="A14" s="116"/>
      <c r="B14" s="299" t="s">
        <v>237</v>
      </c>
      <c r="C14" s="294">
        <f>'D13-6. Presup. Servicios técn.'!C9</f>
        <v>0</v>
      </c>
      <c r="D14" s="293">
        <f>'D13-6. Presup. Servicios técn.'!D9</f>
        <v>0</v>
      </c>
      <c r="E14" s="294">
        <f>'D13-6. Presup. Servicios técn.'!E9</f>
        <v>0</v>
      </c>
      <c r="F14" s="293">
        <f>'D13-6. Presup. Servicios técn.'!F9</f>
        <v>0</v>
      </c>
      <c r="G14" s="294">
        <f>'D13-6. Presup. Servicios técn.'!G9</f>
        <v>0</v>
      </c>
      <c r="H14" s="293">
        <f>'D13-6. Presup. Servicios técn.'!H9</f>
        <v>0</v>
      </c>
      <c r="I14" s="294">
        <f>'D13-6. Presup. Servicios técn.'!I9</f>
        <v>0</v>
      </c>
      <c r="J14" s="293">
        <f>'D13-6. Presup. Servicios técn.'!J9</f>
        <v>0</v>
      </c>
      <c r="K14" s="294">
        <f>'D13-6. Presup. Servicios técn.'!K9</f>
        <v>0</v>
      </c>
      <c r="L14" s="293">
        <f>'D13-6. Presup. Servicios técn.'!L9</f>
        <v>0</v>
      </c>
      <c r="M14" s="294">
        <f>'D13-6. Presup. Servicios técn.'!M9</f>
        <v>0</v>
      </c>
      <c r="N14" s="293">
        <f>'D13-6. Presup. Servicios técn.'!N9</f>
        <v>0</v>
      </c>
      <c r="O14" s="294">
        <f>'D13-6. Presup. Servicios técn.'!O9</f>
        <v>0</v>
      </c>
      <c r="P14" s="293">
        <f>'D13-6. Presup. Servicios técn.'!P9</f>
        <v>0</v>
      </c>
      <c r="Q14" s="208">
        <f t="shared" si="0"/>
        <v>0</v>
      </c>
      <c r="R14" s="295">
        <f t="shared" si="0"/>
        <v>0</v>
      </c>
      <c r="S14" s="296">
        <f t="shared" si="1"/>
        <v>0</v>
      </c>
      <c r="T14" s="116"/>
      <c r="U14" s="116"/>
      <c r="V14" s="116"/>
      <c r="W14" s="116"/>
      <c r="X14" s="116"/>
      <c r="Y14" s="116"/>
      <c r="Z14" s="116"/>
    </row>
    <row r="15" spans="1:26" ht="14.5">
      <c r="A15" s="116"/>
      <c r="B15" s="299" t="s">
        <v>238</v>
      </c>
      <c r="C15" s="294">
        <f>'D13-7. Presup. Software'!C9</f>
        <v>0</v>
      </c>
      <c r="D15" s="293">
        <f>'D13-7. Presup. Software'!D9</f>
        <v>0</v>
      </c>
      <c r="E15" s="294">
        <f>'D13-7. Presup. Software'!E9</f>
        <v>0</v>
      </c>
      <c r="F15" s="293">
        <f>'D13-7. Presup. Software'!F9</f>
        <v>0</v>
      </c>
      <c r="G15" s="294">
        <f>'D13-7. Presup. Software'!G9</f>
        <v>0</v>
      </c>
      <c r="H15" s="293">
        <f>'D13-7. Presup. Software'!H9</f>
        <v>0</v>
      </c>
      <c r="I15" s="294">
        <f>'D13-7. Presup. Software'!I9</f>
        <v>0</v>
      </c>
      <c r="J15" s="293">
        <f>'D13-7. Presup. Software'!J9</f>
        <v>0</v>
      </c>
      <c r="K15" s="294">
        <f>'D13-7. Presup. Software'!Q9</f>
        <v>0</v>
      </c>
      <c r="L15" s="293">
        <f>'D13-7. Presup. Software'!R9</f>
        <v>0</v>
      </c>
      <c r="M15" s="294">
        <f>'D13-7. Presup. Software'!S9</f>
        <v>0</v>
      </c>
      <c r="N15" s="293">
        <f>'D13-7. Presup. Software'!T9</f>
        <v>0</v>
      </c>
      <c r="O15" s="294">
        <f>'D13-7. Presup. Software'!U9</f>
        <v>0</v>
      </c>
      <c r="P15" s="293">
        <f>'D13-7. Presup. Software'!V9</f>
        <v>0</v>
      </c>
      <c r="Q15" s="208">
        <f t="shared" si="0"/>
        <v>0</v>
      </c>
      <c r="R15" s="295">
        <f t="shared" si="0"/>
        <v>0</v>
      </c>
      <c r="S15" s="296">
        <f t="shared" si="1"/>
        <v>0</v>
      </c>
      <c r="T15" s="116"/>
      <c r="U15" s="116"/>
      <c r="V15" s="116"/>
      <c r="W15" s="116"/>
      <c r="X15" s="116"/>
      <c r="Y15" s="116"/>
      <c r="Z15" s="116"/>
    </row>
    <row r="16" spans="1:26" ht="14.5">
      <c r="A16" s="116"/>
      <c r="B16" s="298" t="s">
        <v>239</v>
      </c>
      <c r="C16" s="208">
        <f>'D13-8. Presup. Tall-reun-foros'!D18</f>
        <v>0</v>
      </c>
      <c r="D16" s="209">
        <f>'D13-8. Presup. Tall-reun-foros'!E18</f>
        <v>0</v>
      </c>
      <c r="E16" s="294">
        <f>'D13-8. Presup. Tall-reun-foros'!F18</f>
        <v>0</v>
      </c>
      <c r="F16" s="293">
        <f>'D13-8. Presup. Tall-reun-foros'!G18</f>
        <v>0</v>
      </c>
      <c r="G16" s="294">
        <f>'D13-8. Presup. Tall-reun-foros'!H18</f>
        <v>0</v>
      </c>
      <c r="H16" s="293">
        <f>'D13-8. Presup. Tall-reun-foros'!I18</f>
        <v>0</v>
      </c>
      <c r="I16" s="294">
        <f>'D13-8. Presup. Tall-reun-foros'!J18</f>
        <v>0</v>
      </c>
      <c r="J16" s="293">
        <f>'D13-8. Presup. Tall-reun-foros'!K18</f>
        <v>0</v>
      </c>
      <c r="K16" s="294">
        <f>'D13-8. Presup. Tall-reun-foros'!L18</f>
        <v>0</v>
      </c>
      <c r="L16" s="293">
        <f>'D13-8. Presup. Tall-reun-foros'!M18</f>
        <v>0</v>
      </c>
      <c r="M16" s="294">
        <f>'D13-8. Presup. Tall-reun-foros'!N18</f>
        <v>0</v>
      </c>
      <c r="N16" s="293">
        <f>'D13-8. Presup. Tall-reun-foros'!O18</f>
        <v>0</v>
      </c>
      <c r="O16" s="294">
        <f>'D13-8. Presup. Tall-reun-foros'!P18</f>
        <v>0</v>
      </c>
      <c r="P16" s="293">
        <f>'D13-8. Presup. Tall-reun-foros'!Q18</f>
        <v>0</v>
      </c>
      <c r="Q16" s="208">
        <f t="shared" si="0"/>
        <v>0</v>
      </c>
      <c r="R16" s="295">
        <f t="shared" si="0"/>
        <v>0</v>
      </c>
      <c r="S16" s="296">
        <f t="shared" si="1"/>
        <v>0</v>
      </c>
      <c r="T16" s="116"/>
      <c r="U16" s="116"/>
      <c r="V16" s="116"/>
      <c r="W16" s="116"/>
      <c r="X16" s="116"/>
      <c r="Y16" s="116"/>
      <c r="Z16" s="116"/>
    </row>
    <row r="17" spans="1:26" ht="15" customHeight="1">
      <c r="A17" s="116"/>
      <c r="B17" s="300" t="s">
        <v>174</v>
      </c>
      <c r="C17" s="301">
        <f t="shared" ref="C17:R17" si="2">SUM(C9:C16)</f>
        <v>0</v>
      </c>
      <c r="D17" s="265">
        <f t="shared" si="2"/>
        <v>0</v>
      </c>
      <c r="E17" s="301">
        <f t="shared" si="2"/>
        <v>0</v>
      </c>
      <c r="F17" s="265">
        <f t="shared" si="2"/>
        <v>0</v>
      </c>
      <c r="G17" s="301">
        <f t="shared" si="2"/>
        <v>0</v>
      </c>
      <c r="H17" s="265">
        <f t="shared" si="2"/>
        <v>0</v>
      </c>
      <c r="I17" s="301">
        <f t="shared" si="2"/>
        <v>0</v>
      </c>
      <c r="J17" s="265">
        <f t="shared" si="2"/>
        <v>0</v>
      </c>
      <c r="K17" s="301">
        <f t="shared" si="2"/>
        <v>0</v>
      </c>
      <c r="L17" s="265">
        <f t="shared" si="2"/>
        <v>0</v>
      </c>
      <c r="M17" s="301">
        <f t="shared" si="2"/>
        <v>0</v>
      </c>
      <c r="N17" s="265">
        <f t="shared" si="2"/>
        <v>0</v>
      </c>
      <c r="O17" s="301">
        <f t="shared" si="2"/>
        <v>0</v>
      </c>
      <c r="P17" s="265">
        <f t="shared" si="2"/>
        <v>0</v>
      </c>
      <c r="Q17" s="301" t="e">
        <f t="shared" si="2"/>
        <v>#VALUE!</v>
      </c>
      <c r="R17" s="302" t="e">
        <f t="shared" si="2"/>
        <v>#VALUE!</v>
      </c>
      <c r="S17" s="303" t="e">
        <f t="shared" si="1"/>
        <v>#VALUE!</v>
      </c>
      <c r="T17" s="116"/>
      <c r="U17" s="116"/>
      <c r="V17" s="116"/>
      <c r="W17" s="116"/>
      <c r="X17" s="116"/>
      <c r="Y17" s="116"/>
      <c r="Z17" s="116"/>
    </row>
    <row r="18" spans="1:26" ht="14.5">
      <c r="A18" s="116"/>
      <c r="B18" s="116"/>
      <c r="C18" s="116"/>
      <c r="D18" s="116"/>
      <c r="E18" s="116"/>
      <c r="F18" s="116"/>
      <c r="G18" s="116"/>
      <c r="H18" s="116"/>
      <c r="I18" s="116"/>
      <c r="J18" s="116"/>
      <c r="K18" s="116"/>
      <c r="L18" s="116"/>
      <c r="M18" s="116"/>
      <c r="N18" s="116" t="s">
        <v>173</v>
      </c>
      <c r="O18" s="116"/>
      <c r="P18" s="116"/>
      <c r="Q18" s="116"/>
      <c r="R18" s="116"/>
      <c r="S18" s="116"/>
      <c r="T18" s="116"/>
      <c r="U18" s="116"/>
      <c r="V18" s="116"/>
      <c r="W18" s="116"/>
      <c r="X18" s="116"/>
      <c r="Y18" s="116"/>
      <c r="Z18" s="116"/>
    </row>
    <row r="19" spans="1:26" ht="14.5">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row>
    <row r="20" spans="1:26" ht="14.5">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5.7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5.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5.7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5.75" customHeight="1">
      <c r="A24" s="116"/>
      <c r="B24" s="116"/>
      <c r="C24" s="116"/>
      <c r="D24" s="116"/>
      <c r="E24" s="116"/>
      <c r="F24" s="304"/>
      <c r="G24" s="116"/>
      <c r="H24" s="116"/>
      <c r="I24" s="116"/>
      <c r="J24" s="116"/>
      <c r="K24" s="116"/>
      <c r="L24" s="116"/>
      <c r="M24" s="116"/>
      <c r="N24" s="116"/>
      <c r="O24" s="116"/>
      <c r="P24" s="116"/>
      <c r="Q24" s="116"/>
      <c r="R24" s="116"/>
      <c r="S24" s="116"/>
      <c r="T24" s="116"/>
      <c r="U24" s="116"/>
      <c r="V24" s="116"/>
      <c r="W24" s="116"/>
      <c r="X24" s="116"/>
      <c r="Y24" s="116"/>
      <c r="Z24" s="116"/>
    </row>
    <row r="25" spans="1:26" ht="15.75" customHeight="1">
      <c r="A25" s="116"/>
      <c r="B25" s="116"/>
      <c r="C25" s="116"/>
      <c r="D25" s="116"/>
      <c r="E25" s="116"/>
      <c r="F25" s="116"/>
      <c r="G25" s="304"/>
      <c r="H25" s="116"/>
      <c r="I25" s="116"/>
      <c r="J25" s="116"/>
      <c r="K25" s="116"/>
      <c r="L25" s="116"/>
      <c r="M25" s="116"/>
      <c r="N25" s="116"/>
      <c r="O25" s="116"/>
      <c r="P25" s="116"/>
      <c r="Q25" s="116"/>
      <c r="R25" s="116"/>
      <c r="S25" s="116"/>
      <c r="T25" s="116"/>
      <c r="U25" s="116"/>
      <c r="V25" s="116"/>
      <c r="W25" s="116"/>
      <c r="X25" s="116"/>
      <c r="Y25" s="116"/>
      <c r="Z25" s="116"/>
    </row>
    <row r="26" spans="1:26" ht="15.7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5.7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5.7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5.7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5.7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5.7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5.7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5.7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5.7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5.7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5.7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5.7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5.7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5.7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5.7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5.7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5.7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5.7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5.7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5.7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5.7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5.7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7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5.7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5.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5.7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5.7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5.7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5.7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5.7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5.7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5.7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5.7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5.7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5.7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5.7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5.7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5.7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5.7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5.7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5.7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5.7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5.7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15">
    <mergeCell ref="B7:B8"/>
    <mergeCell ref="O7:P7"/>
    <mergeCell ref="M7:N7"/>
    <mergeCell ref="Q7:S7"/>
    <mergeCell ref="E6:F6"/>
    <mergeCell ref="G6:H6"/>
    <mergeCell ref="I6:J6"/>
    <mergeCell ref="K6:L6"/>
    <mergeCell ref="M6:N6"/>
    <mergeCell ref="O6:P6"/>
    <mergeCell ref="C7:D7"/>
    <mergeCell ref="E7:F7"/>
    <mergeCell ref="G7:H7"/>
    <mergeCell ref="I7:J7"/>
    <mergeCell ref="K7:L7"/>
  </mergeCells>
  <pageMargins left="0.7" right="0.7" top="0.75" bottom="0.75" header="0" footer="0"/>
  <pageSetup scale="97"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6923C"/>
  </sheetPr>
  <dimension ref="A1:Z999"/>
  <sheetViews>
    <sheetView workbookViewId="0"/>
  </sheetViews>
  <sheetFormatPr baseColWidth="10" defaultColWidth="14.453125" defaultRowHeight="15" customHeight="1"/>
  <cols>
    <col min="1" max="1" width="6.453125" customWidth="1"/>
    <col min="2" max="2" width="17.7265625" customWidth="1"/>
    <col min="3" max="3" width="15.08984375" customWidth="1"/>
    <col min="4" max="12" width="14.26953125" customWidth="1"/>
    <col min="13" max="13" width="12.54296875" customWidth="1"/>
    <col min="14" max="26" width="10.81640625" customWidth="1"/>
  </cols>
  <sheetData>
    <row r="1" spans="1:26" ht="68.25" customHeight="1">
      <c r="A1" s="116"/>
      <c r="B1" s="116"/>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21.75" customHeight="1">
      <c r="A2" s="116"/>
      <c r="B2" s="192"/>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4.5">
      <c r="A3" s="116"/>
      <c r="B3" s="192"/>
      <c r="C3" s="116"/>
      <c r="D3" s="116"/>
      <c r="E3" s="116"/>
      <c r="F3" s="116"/>
      <c r="G3" s="116"/>
      <c r="H3" s="116"/>
      <c r="I3" s="116"/>
      <c r="J3" s="116"/>
      <c r="K3" s="116"/>
      <c r="L3" s="116"/>
      <c r="M3" s="116"/>
      <c r="N3" s="116"/>
      <c r="O3" s="116"/>
      <c r="P3" s="116"/>
      <c r="Q3" s="116"/>
      <c r="R3" s="116"/>
      <c r="S3" s="116"/>
      <c r="T3" s="116"/>
      <c r="U3" s="116"/>
      <c r="V3" s="116"/>
      <c r="W3" s="116"/>
      <c r="X3" s="116"/>
      <c r="Y3" s="116"/>
      <c r="Z3" s="116"/>
    </row>
    <row r="4" spans="1:26" ht="14.5">
      <c r="A4" s="116"/>
      <c r="B4" s="305" t="s">
        <v>240</v>
      </c>
      <c r="C4" s="306"/>
      <c r="D4" s="306"/>
      <c r="E4" s="306"/>
      <c r="F4" s="306"/>
      <c r="G4" s="306"/>
      <c r="H4" s="306"/>
      <c r="I4" s="306"/>
      <c r="J4" s="306"/>
      <c r="K4" s="306"/>
      <c r="L4" s="306"/>
      <c r="M4" s="306"/>
      <c r="N4" s="116"/>
      <c r="O4" s="116"/>
      <c r="P4" s="116"/>
      <c r="Q4" s="116"/>
      <c r="R4" s="116"/>
      <c r="S4" s="116"/>
      <c r="T4" s="116"/>
      <c r="U4" s="116"/>
      <c r="V4" s="116"/>
      <c r="W4" s="116"/>
      <c r="X4" s="116"/>
      <c r="Y4" s="116"/>
      <c r="Z4" s="116"/>
    </row>
    <row r="5" spans="1:26" ht="15" customHeight="1">
      <c r="A5" s="116"/>
      <c r="B5" s="192"/>
      <c r="C5" s="116"/>
      <c r="D5" s="116"/>
      <c r="E5" s="464" t="s">
        <v>191</v>
      </c>
      <c r="F5" s="352"/>
      <c r="G5" s="464" t="s">
        <v>192</v>
      </c>
      <c r="H5" s="352"/>
      <c r="I5" s="464" t="s">
        <v>193</v>
      </c>
      <c r="J5" s="352"/>
      <c r="K5" s="464" t="s">
        <v>194</v>
      </c>
      <c r="L5" s="352"/>
      <c r="M5" s="464" t="s">
        <v>195</v>
      </c>
      <c r="N5" s="352"/>
      <c r="O5" s="464" t="s">
        <v>196</v>
      </c>
      <c r="P5" s="352"/>
      <c r="Q5" s="116"/>
      <c r="R5" s="116"/>
      <c r="S5" s="116"/>
      <c r="T5" s="116"/>
      <c r="U5" s="116"/>
      <c r="V5" s="116"/>
      <c r="W5" s="116"/>
      <c r="X5" s="116"/>
      <c r="Y5" s="116"/>
      <c r="Z5" s="116"/>
    </row>
    <row r="6" spans="1:26" ht="31.5" customHeight="1">
      <c r="A6" s="285"/>
      <c r="B6" s="463" t="s">
        <v>230</v>
      </c>
      <c r="C6" s="464" t="s">
        <v>223</v>
      </c>
      <c r="D6" s="352"/>
      <c r="E6" s="452">
        <f>'A. ALIADOS'!B7</f>
        <v>0</v>
      </c>
      <c r="F6" s="352"/>
      <c r="G6" s="452">
        <f>'A. ALIADOS'!B8</f>
        <v>0</v>
      </c>
      <c r="H6" s="352"/>
      <c r="I6" s="452">
        <f>'A. ALIADOS'!B9</f>
        <v>0</v>
      </c>
      <c r="J6" s="352"/>
      <c r="K6" s="452">
        <f>'A. ALIADOS'!B10</f>
        <v>0</v>
      </c>
      <c r="L6" s="352"/>
      <c r="M6" s="452">
        <f>'A. ALIADOS'!B11</f>
        <v>0</v>
      </c>
      <c r="N6" s="352"/>
      <c r="O6" s="452">
        <f>'A. ALIADOS'!B12</f>
        <v>0</v>
      </c>
      <c r="P6" s="352"/>
      <c r="Q6" s="464" t="s">
        <v>199</v>
      </c>
      <c r="R6" s="351"/>
      <c r="S6" s="352"/>
      <c r="T6" s="286"/>
      <c r="U6" s="285"/>
      <c r="V6" s="285"/>
      <c r="W6" s="285"/>
      <c r="X6" s="285"/>
      <c r="Y6" s="285"/>
      <c r="Z6" s="285"/>
    </row>
    <row r="7" spans="1:26" ht="29">
      <c r="A7" s="116"/>
      <c r="B7" s="381"/>
      <c r="C7" s="287" t="s">
        <v>204</v>
      </c>
      <c r="D7" s="288" t="s">
        <v>207</v>
      </c>
      <c r="E7" s="287" t="s">
        <v>204</v>
      </c>
      <c r="F7" s="288" t="s">
        <v>207</v>
      </c>
      <c r="G7" s="287" t="s">
        <v>204</v>
      </c>
      <c r="H7" s="288" t="s">
        <v>207</v>
      </c>
      <c r="I7" s="287" t="s">
        <v>204</v>
      </c>
      <c r="J7" s="288" t="s">
        <v>207</v>
      </c>
      <c r="K7" s="287" t="s">
        <v>204</v>
      </c>
      <c r="L7" s="288" t="s">
        <v>207</v>
      </c>
      <c r="M7" s="287" t="s">
        <v>204</v>
      </c>
      <c r="N7" s="288" t="s">
        <v>207</v>
      </c>
      <c r="O7" s="287" t="s">
        <v>204</v>
      </c>
      <c r="P7" s="288" t="s">
        <v>207</v>
      </c>
      <c r="Q7" s="289" t="s">
        <v>204</v>
      </c>
      <c r="R7" s="290" t="s">
        <v>207</v>
      </c>
      <c r="S7" s="291" t="s">
        <v>231</v>
      </c>
      <c r="T7" s="116"/>
      <c r="U7" s="116"/>
      <c r="V7" s="116"/>
      <c r="W7" s="116"/>
      <c r="X7" s="116"/>
      <c r="Y7" s="116"/>
      <c r="Z7" s="116"/>
    </row>
    <row r="8" spans="1:26" ht="14.5">
      <c r="A8" s="116"/>
      <c r="B8" s="292" t="s">
        <v>232</v>
      </c>
      <c r="C8" s="131">
        <f>'D13-1. Presupuesto Personal UAN'!F18/'Valor Dolar'!B3</f>
        <v>0</v>
      </c>
      <c r="D8" s="131">
        <f>'D13-1. Presupuesto Personal UAN'!G18/'Valor Dolar'!B3</f>
        <v>0</v>
      </c>
      <c r="E8" s="294">
        <f>'D13-2. Presup. Personal Ext'!E12/'Valor Dolar'!B3</f>
        <v>0</v>
      </c>
      <c r="F8" s="294">
        <f>'D13-2. Presup. Personal Ext'!F12/'Valor Dolar'!B3</f>
        <v>0</v>
      </c>
      <c r="G8" s="294">
        <f>'D13-2. Presup. Personal Ext'!E23/'Valor Dolar'!B3</f>
        <v>0</v>
      </c>
      <c r="H8" s="294">
        <f>'D13-2. Presup. Personal Ext'!F23/'Valor Dolar'!B3</f>
        <v>0</v>
      </c>
      <c r="I8" s="208">
        <f>'D13-2. Presup. Personal Ext'!E34/'Valor Dolar'!B3</f>
        <v>0</v>
      </c>
      <c r="J8" s="293"/>
      <c r="K8" s="208">
        <f>'D13-2. Presup. Personal Ext'!K12/'Valor Dolar'!B3</f>
        <v>0</v>
      </c>
      <c r="L8" s="293"/>
      <c r="M8" s="208">
        <f>'D13-2. Presup. Personal Ext'!K23/'Valor Dolar'!B3</f>
        <v>0</v>
      </c>
      <c r="N8" s="293"/>
      <c r="O8" s="208">
        <f>'D13-2. Presup. Personal Ext'!K34/'Valor Dolar'!B3</f>
        <v>0</v>
      </c>
      <c r="P8" s="293"/>
      <c r="Q8" s="208">
        <f t="shared" ref="Q8:R14" si="0">C8+E8+G8+I8+K8+M8+O8</f>
        <v>0</v>
      </c>
      <c r="R8" s="295">
        <f t="shared" si="0"/>
        <v>0</v>
      </c>
      <c r="S8" s="296">
        <f t="shared" ref="S8:S15" si="1">+Q8+R8</f>
        <v>0</v>
      </c>
      <c r="T8" s="297">
        <f>SUM(Q8:R8)</f>
        <v>0</v>
      </c>
      <c r="U8" s="116"/>
      <c r="V8" s="116"/>
      <c r="W8" s="116"/>
      <c r="X8" s="116"/>
      <c r="Y8" s="116"/>
      <c r="Z8" s="116"/>
    </row>
    <row r="9" spans="1:26" ht="14.5">
      <c r="A9" s="116"/>
      <c r="B9" s="298" t="s">
        <v>233</v>
      </c>
      <c r="C9" s="294">
        <f>'D13-3. Presup. Recursos Tecnoló'!E18/'Valor Dolar'!B3</f>
        <v>0</v>
      </c>
      <c r="D9" s="293">
        <f>'D13-3. Presup. Recursos Tecnoló'!F18/'Valor Dolar'!B3</f>
        <v>0</v>
      </c>
      <c r="E9" s="294">
        <f>'D13-3. Presup. Recursos Tecnoló'!G18/'Valor Dolar'!B3</f>
        <v>0</v>
      </c>
      <c r="F9" s="209">
        <f>'D13-3. Presup. Recursos Tecnoló'!H18/'Valor Dolar'!B3</f>
        <v>0</v>
      </c>
      <c r="G9" s="208">
        <f>'D13-3. Presup. Recursos Tecnoló'!I18/'Valor Dolar'!B3</f>
        <v>0</v>
      </c>
      <c r="H9" s="209">
        <f>'D13-3. Presup. Recursos Tecnoló'!J18/'Valor Dolar'!B3</f>
        <v>0</v>
      </c>
      <c r="I9" s="208">
        <f>'D13-3. Presup. Recursos Tecnoló'!K18/'Valor Dolar'!B3</f>
        <v>0</v>
      </c>
      <c r="J9" s="209">
        <f>'D13-3. Presup. Recursos Tecnoló'!L18/'Valor Dolar'!B3</f>
        <v>0</v>
      </c>
      <c r="K9" s="208">
        <f>'D13-3. Presup. Recursos Tecnoló'!M18/'Valor Dolar'!B3</f>
        <v>0</v>
      </c>
      <c r="L9" s="209">
        <f>'D13-3. Presup. Recursos Tecnoló'!N18/'Valor Dolar'!B3</f>
        <v>0</v>
      </c>
      <c r="M9" s="208">
        <f>'D13-3. Presup. Recursos Tecnoló'!O18/'Valor Dolar'!B3</f>
        <v>0</v>
      </c>
      <c r="N9" s="209">
        <f>'D13-3. Presup. Recursos Tecnoló'!P11/'Valor Dolar'!B3</f>
        <v>0</v>
      </c>
      <c r="O9" s="208">
        <f>'D13-3. Presup. Recursos Tecnoló'!Q18/'Valor Dolar'!B3</f>
        <v>0</v>
      </c>
      <c r="P9" s="209">
        <f>'D13-3. Presup. Recursos Tecnoló'!R18/'Valor Dolar'!B3</f>
        <v>0</v>
      </c>
      <c r="Q9" s="208">
        <f t="shared" si="0"/>
        <v>0</v>
      </c>
      <c r="R9" s="295">
        <f t="shared" si="0"/>
        <v>0</v>
      </c>
      <c r="S9" s="296">
        <f t="shared" si="1"/>
        <v>0</v>
      </c>
      <c r="T9" s="116"/>
      <c r="U9" s="116"/>
      <c r="V9" s="116"/>
      <c r="W9" s="116"/>
      <c r="X9" s="116"/>
      <c r="Y9" s="116"/>
      <c r="Z9" s="116"/>
    </row>
    <row r="10" spans="1:26" ht="14.5">
      <c r="A10" s="116"/>
      <c r="B10" s="298" t="s">
        <v>234</v>
      </c>
      <c r="C10" s="294">
        <f>' D13-4. Presup. Mater. e insum'!C47</f>
        <v>0</v>
      </c>
      <c r="D10" s="293">
        <f>' D13-4. Presup. Mater. e insum'!D47/'Valor Dolar'!B3</f>
        <v>0</v>
      </c>
      <c r="E10" s="294">
        <f>' D13-4. Presup. Mater. e insum'!E47</f>
        <v>0</v>
      </c>
      <c r="F10" s="294">
        <f>' D13-4. Presup. Mater. e insum'!F47/'Valor Dolar'!B3</f>
        <v>0</v>
      </c>
      <c r="G10" s="208">
        <f>' D13-4. Presup. Mater. e insum'!G47/'Valor Dolar'!B3</f>
        <v>0</v>
      </c>
      <c r="H10" s="208">
        <f>' D13-4. Presup. Mater. e insum'!H47/'Valor Dolar'!B3</f>
        <v>0</v>
      </c>
      <c r="I10" s="208">
        <f>' D13-4. Presup. Mater. e insum'!I47/'Valor Dolar'!B3</f>
        <v>0</v>
      </c>
      <c r="J10" s="208">
        <f>' D13-4. Presup. Mater. e insum'!J47/'Valor Dolar'!B3</f>
        <v>0</v>
      </c>
      <c r="K10" s="208">
        <f>' D13-4. Presup. Mater. e insum'!K47/'Valor Dolar'!B3</f>
        <v>0</v>
      </c>
      <c r="L10" s="208">
        <f>' D13-4. Presup. Mater. e insum'!L47/'Valor Dolar'!B3</f>
        <v>0</v>
      </c>
      <c r="M10" s="208">
        <f>' D13-4. Presup. Mater. e insum'!M47/'Valor Dolar'!B3</f>
        <v>0</v>
      </c>
      <c r="N10" s="208">
        <f>' D13-4. Presup. Mater. e insum'!N47/'Valor Dolar'!B3</f>
        <v>0</v>
      </c>
      <c r="O10" s="208">
        <f>' D13-4. Presup. Mater. e insum'!O47/'Valor Dolar'!B3</f>
        <v>0</v>
      </c>
      <c r="P10" s="208">
        <f>' D13-4. Presup. Mater. e insum'!P47/'Valor Dolar'!B3</f>
        <v>0</v>
      </c>
      <c r="Q10" s="208">
        <f t="shared" si="0"/>
        <v>0</v>
      </c>
      <c r="R10" s="295">
        <f t="shared" si="0"/>
        <v>0</v>
      </c>
      <c r="S10" s="296">
        <f t="shared" si="1"/>
        <v>0</v>
      </c>
      <c r="T10" s="116"/>
      <c r="U10" s="116"/>
      <c r="V10" s="116"/>
      <c r="W10" s="116"/>
      <c r="X10" s="116"/>
      <c r="Y10" s="116"/>
      <c r="Z10" s="116"/>
    </row>
    <row r="11" spans="1:26" ht="14.5">
      <c r="A11" s="116"/>
      <c r="B11" s="298" t="s">
        <v>236</v>
      </c>
      <c r="C11" s="294">
        <f>'D13-5. Presup. Salidas de campo'!G18/'Valor Dolar'!B3</f>
        <v>0</v>
      </c>
      <c r="D11" s="293">
        <f>'D13-5. Presup. Salidas de campo'!H18/'Valor Dolar'!B3</f>
        <v>0</v>
      </c>
      <c r="E11" s="294">
        <f>'D13-5. Presup. Salidas de campo'!I18</f>
        <v>0</v>
      </c>
      <c r="F11" s="209">
        <f>'D13-5. Presup. Salidas de campo'!J18/'Valor Dolar'!B3</f>
        <v>0</v>
      </c>
      <c r="G11" s="208">
        <f>'D13-5. Presup. Salidas de campo'!K18/'Valor Dolar'!B3</f>
        <v>0</v>
      </c>
      <c r="H11" s="209">
        <f>'D13-5. Presup. Salidas de campo'!L18/'Valor Dolar'!B3</f>
        <v>0</v>
      </c>
      <c r="I11" s="208">
        <f>'D13-5. Presup. Salidas de campo'!M18/'Valor Dolar'!B3</f>
        <v>0</v>
      </c>
      <c r="J11" s="209">
        <f>'D13-5. Presup. Salidas de campo'!N18/'Valor Dolar'!B3</f>
        <v>0</v>
      </c>
      <c r="K11" s="294">
        <f>'D13-5. Presup. Salidas de campo'!O18/'Valor Dolar'!B3</f>
        <v>0</v>
      </c>
      <c r="L11" s="293">
        <f>'D13-5. Presup. Salidas de campo'!P18/'Valor Dolar'!B3</f>
        <v>0</v>
      </c>
      <c r="M11" s="294">
        <f>'D13-5. Presup. Salidas de campo'!Q18/'Valor Dolar'!B3</f>
        <v>0</v>
      </c>
      <c r="N11" s="209">
        <f>'D13-5. Presup. Salidas de campo'!R18/'Valor Dolar'!B3</f>
        <v>0</v>
      </c>
      <c r="O11" s="208">
        <f>'D13-5. Presup. Salidas de campo'!S18/'Valor Dolar'!B3</f>
        <v>0</v>
      </c>
      <c r="P11" s="209">
        <f>'D13-5. Presup. Salidas de campo'!T18/'Valor Dolar'!B3</f>
        <v>0</v>
      </c>
      <c r="Q11" s="208">
        <f t="shared" si="0"/>
        <v>0</v>
      </c>
      <c r="R11" s="295">
        <f t="shared" si="0"/>
        <v>0</v>
      </c>
      <c r="S11" s="296">
        <f t="shared" si="1"/>
        <v>0</v>
      </c>
      <c r="T11" s="116"/>
      <c r="U11" s="116"/>
      <c r="V11" s="116"/>
      <c r="W11" s="116"/>
      <c r="X11" s="116"/>
      <c r="Y11" s="116"/>
      <c r="Z11" s="116"/>
    </row>
    <row r="12" spans="1:26" ht="14.5">
      <c r="A12" s="116"/>
      <c r="B12" s="299" t="s">
        <v>237</v>
      </c>
      <c r="C12" s="294">
        <f>'D13-6. Presup. Servicios técn.'!C9/'Valor Dolar'!B3</f>
        <v>0</v>
      </c>
      <c r="D12" s="293">
        <f>'D13-6. Presup. Servicios técn.'!D9/'Valor Dolar'!B3</f>
        <v>0</v>
      </c>
      <c r="E12" s="294">
        <f>'D13-6. Presup. Servicios técn.'!E9</f>
        <v>0</v>
      </c>
      <c r="F12" s="293">
        <f>'D13-6. Presup. Servicios técn.'!F9/'Valor Dolar'!B3</f>
        <v>0</v>
      </c>
      <c r="G12" s="294">
        <f>'D13-6. Presup. Servicios técn.'!G9/'Valor Dolar'!B3</f>
        <v>0</v>
      </c>
      <c r="H12" s="293">
        <f>'D13-6. Presup. Servicios técn.'!H9/'Valor Dolar'!B3</f>
        <v>0</v>
      </c>
      <c r="I12" s="294">
        <f>'D13-6. Presup. Servicios técn.'!I9/'Valor Dolar'!B3</f>
        <v>0</v>
      </c>
      <c r="J12" s="293">
        <f>'D13-6. Presup. Servicios técn.'!J9/'Valor Dolar'!B3</f>
        <v>0</v>
      </c>
      <c r="K12" s="294">
        <f>'D13-6. Presup. Servicios técn.'!K9/'Valor Dolar'!B3</f>
        <v>0</v>
      </c>
      <c r="L12" s="293">
        <f>'D13-6. Presup. Servicios técn.'!L9/'Valor Dolar'!B3</f>
        <v>0</v>
      </c>
      <c r="M12" s="294">
        <f>'D13-6. Presup. Servicios técn.'!M9/'Valor Dolar'!B3</f>
        <v>0</v>
      </c>
      <c r="N12" s="293">
        <f>'D13-6. Presup. Servicios técn.'!N9/'Valor Dolar'!B3</f>
        <v>0</v>
      </c>
      <c r="O12" s="294">
        <f>'D13-6. Presup. Servicios técn.'!O9/'Valor Dolar'!B3</f>
        <v>0</v>
      </c>
      <c r="P12" s="293">
        <f>'D13-6. Presup. Servicios técn.'!P9/'Valor Dolar'!B3</f>
        <v>0</v>
      </c>
      <c r="Q12" s="208">
        <f t="shared" si="0"/>
        <v>0</v>
      </c>
      <c r="R12" s="295">
        <f t="shared" si="0"/>
        <v>0</v>
      </c>
      <c r="S12" s="296">
        <f t="shared" si="1"/>
        <v>0</v>
      </c>
      <c r="T12" s="116"/>
      <c r="U12" s="116"/>
      <c r="V12" s="116"/>
      <c r="W12" s="116"/>
      <c r="X12" s="116"/>
      <c r="Y12" s="116"/>
      <c r="Z12" s="116"/>
    </row>
    <row r="13" spans="1:26" ht="14.5">
      <c r="A13" s="116"/>
      <c r="B13" s="299" t="s">
        <v>238</v>
      </c>
      <c r="C13" s="294">
        <f>'D13-7. Presup. Software'!C9/'Valor Dolar'!B3</f>
        <v>0</v>
      </c>
      <c r="D13" s="293">
        <f>'D13-7. Presup. Software'!D9/'Valor Dolar'!B3</f>
        <v>0</v>
      </c>
      <c r="E13" s="294">
        <f>'D13-7. Presup. Software'!E9</f>
        <v>0</v>
      </c>
      <c r="F13" s="293">
        <f>'D13-7. Presup. Software'!F9/'Valor Dolar'!B3</f>
        <v>0</v>
      </c>
      <c r="G13" s="294">
        <f>'D13-7. Presup. Software'!G9/'Valor Dolar'!B3</f>
        <v>0</v>
      </c>
      <c r="H13" s="293">
        <f>'D13-7. Presup. Software'!H9/'Valor Dolar'!B3</f>
        <v>0</v>
      </c>
      <c r="I13" s="294">
        <f>'D13-7. Presup. Software'!I9/'Valor Dolar'!B3</f>
        <v>0</v>
      </c>
      <c r="J13" s="293">
        <f>'D13-7. Presup. Software'!J9/'Valor Dolar'!B3</f>
        <v>0</v>
      </c>
      <c r="K13" s="294">
        <f>'D13-7. Presup. Software'!K9/'Valor Dolar'!B3</f>
        <v>0</v>
      </c>
      <c r="L13" s="293">
        <f>'D13-7. Presup. Software'!L9/'Valor Dolar'!B3</f>
        <v>0</v>
      </c>
      <c r="M13" s="294">
        <f>'D13-7. Presup. Software'!M9/'Valor Dolar'!B3</f>
        <v>0</v>
      </c>
      <c r="N13" s="293">
        <f>'D13-7. Presup. Software'!N9/'Valor Dolar'!B3</f>
        <v>0</v>
      </c>
      <c r="O13" s="294">
        <f>'D13-7. Presup. Software'!O9/'Valor Dolar'!B3</f>
        <v>0</v>
      </c>
      <c r="P13" s="293">
        <f>'D13-7. Presup. Software'!P9/'Valor Dolar'!B3</f>
        <v>0</v>
      </c>
      <c r="Q13" s="208">
        <f t="shared" si="0"/>
        <v>0</v>
      </c>
      <c r="R13" s="295">
        <f t="shared" si="0"/>
        <v>0</v>
      </c>
      <c r="S13" s="296">
        <f t="shared" si="1"/>
        <v>0</v>
      </c>
      <c r="T13" s="116"/>
      <c r="U13" s="116"/>
      <c r="V13" s="116"/>
      <c r="W13" s="116"/>
      <c r="X13" s="116"/>
      <c r="Y13" s="116"/>
      <c r="Z13" s="116"/>
    </row>
    <row r="14" spans="1:26" ht="14.5">
      <c r="A14" s="116"/>
      <c r="B14" s="298" t="s">
        <v>239</v>
      </c>
      <c r="C14" s="208">
        <f>'D13-8. Presup. Tall-reun-foros'!D18/'Valor Dolar'!B3</f>
        <v>0</v>
      </c>
      <c r="D14" s="209">
        <f>'D13-8. Presup. Tall-reun-foros'!E18/'Valor Dolar'!B3</f>
        <v>0</v>
      </c>
      <c r="E14" s="294">
        <f>'D13-8. Presup. Tall-reun-foros'!F18</f>
        <v>0</v>
      </c>
      <c r="F14" s="293">
        <f>'D13-8. Presup. Tall-reun-foros'!G18/'Valor Dolar'!B3</f>
        <v>0</v>
      </c>
      <c r="G14" s="294">
        <f>'D13-8. Presup. Tall-reun-foros'!H18/'Valor Dolar'!B3</f>
        <v>0</v>
      </c>
      <c r="H14" s="293">
        <f>'D13-8. Presup. Tall-reun-foros'!I18/'Valor Dolar'!B3</f>
        <v>0</v>
      </c>
      <c r="I14" s="294">
        <f>'D13-8. Presup. Tall-reun-foros'!J18/'Valor Dolar'!B3</f>
        <v>0</v>
      </c>
      <c r="J14" s="293">
        <f>'D13-8. Presup. Tall-reun-foros'!K18/'Valor Dolar'!B3</f>
        <v>0</v>
      </c>
      <c r="K14" s="294">
        <f>'D13-8. Presup. Tall-reun-foros'!L18/'Valor Dolar'!B3</f>
        <v>0</v>
      </c>
      <c r="L14" s="293">
        <f>'D13-8. Presup. Tall-reun-foros'!M18/'Valor Dolar'!B3</f>
        <v>0</v>
      </c>
      <c r="M14" s="294">
        <f>'D13-8. Presup. Tall-reun-foros'!N18/'Valor Dolar'!B3</f>
        <v>0</v>
      </c>
      <c r="N14" s="293">
        <f>'D13-8. Presup. Tall-reun-foros'!O18/'Valor Dolar'!B3</f>
        <v>0</v>
      </c>
      <c r="O14" s="294">
        <f>'D13-8. Presup. Tall-reun-foros'!P18/'Valor Dolar'!B3</f>
        <v>0</v>
      </c>
      <c r="P14" s="293">
        <f>'D13-8. Presup. Tall-reun-foros'!Q18/'Valor Dolar'!B3</f>
        <v>0</v>
      </c>
      <c r="Q14" s="208">
        <f t="shared" si="0"/>
        <v>0</v>
      </c>
      <c r="R14" s="295">
        <f t="shared" si="0"/>
        <v>0</v>
      </c>
      <c r="S14" s="296">
        <f t="shared" si="1"/>
        <v>0</v>
      </c>
      <c r="T14" s="116"/>
      <c r="U14" s="116"/>
      <c r="V14" s="116"/>
      <c r="W14" s="116"/>
      <c r="X14" s="116"/>
      <c r="Y14" s="116"/>
      <c r="Z14" s="116"/>
    </row>
    <row r="15" spans="1:26" ht="15" customHeight="1">
      <c r="A15" s="116"/>
      <c r="B15" s="300" t="s">
        <v>174</v>
      </c>
      <c r="C15" s="301">
        <f t="shared" ref="C15:R15" si="2">SUM(C8:C14)</f>
        <v>0</v>
      </c>
      <c r="D15" s="265">
        <f t="shared" si="2"/>
        <v>0</v>
      </c>
      <c r="E15" s="301">
        <f t="shared" si="2"/>
        <v>0</v>
      </c>
      <c r="F15" s="265">
        <f t="shared" si="2"/>
        <v>0</v>
      </c>
      <c r="G15" s="301">
        <f t="shared" si="2"/>
        <v>0</v>
      </c>
      <c r="H15" s="265">
        <f t="shared" si="2"/>
        <v>0</v>
      </c>
      <c r="I15" s="301">
        <f t="shared" si="2"/>
        <v>0</v>
      </c>
      <c r="J15" s="265">
        <f t="shared" si="2"/>
        <v>0</v>
      </c>
      <c r="K15" s="301">
        <f t="shared" si="2"/>
        <v>0</v>
      </c>
      <c r="L15" s="265">
        <f t="shared" si="2"/>
        <v>0</v>
      </c>
      <c r="M15" s="301">
        <f t="shared" si="2"/>
        <v>0</v>
      </c>
      <c r="N15" s="265">
        <f t="shared" si="2"/>
        <v>0</v>
      </c>
      <c r="O15" s="301">
        <f t="shared" si="2"/>
        <v>0</v>
      </c>
      <c r="P15" s="265">
        <f t="shared" si="2"/>
        <v>0</v>
      </c>
      <c r="Q15" s="301">
        <f t="shared" si="2"/>
        <v>0</v>
      </c>
      <c r="R15" s="302">
        <f t="shared" si="2"/>
        <v>0</v>
      </c>
      <c r="S15" s="303">
        <f t="shared" si="1"/>
        <v>0</v>
      </c>
      <c r="T15" s="116"/>
      <c r="U15" s="116"/>
      <c r="V15" s="116"/>
      <c r="W15" s="116"/>
      <c r="X15" s="116"/>
      <c r="Y15" s="116"/>
      <c r="Z15" s="116"/>
    </row>
    <row r="16" spans="1:26" ht="14.5">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row>
    <row r="17" spans="1:26" ht="14.5">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row>
    <row r="18" spans="1:26" ht="14.5">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row>
    <row r="19" spans="1:26" ht="14.5">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row>
    <row r="20" spans="1:26" ht="15.75" customHeight="1">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row>
    <row r="21" spans="1:26" ht="15.75" customHeight="1">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row>
    <row r="22" spans="1:26" ht="15.75" customHeight="1">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row>
    <row r="23" spans="1:26" ht="15.75" customHeight="1">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row>
    <row r="24" spans="1:26" ht="15.75" customHeight="1">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row>
    <row r="25" spans="1:26" ht="15.75" customHeight="1">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row>
    <row r="26" spans="1:26" ht="15.75" customHeight="1">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row>
    <row r="27" spans="1:26" ht="15.75" customHeight="1">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row>
    <row r="28" spans="1:26" ht="15.75" customHeight="1">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row>
    <row r="29" spans="1:26" ht="15.75" customHeight="1">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row>
    <row r="30" spans="1:26" ht="15.75" customHeight="1">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row>
    <row r="31" spans="1:26" ht="15.75" customHeight="1">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row>
    <row r="32" spans="1:26" ht="15.75" customHeight="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row>
    <row r="33" spans="1:26" ht="15.75" customHeight="1">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row>
    <row r="34" spans="1:26" ht="15.75" customHeight="1">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26" ht="15.75" customHeight="1">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row>
    <row r="36" spans="1:26" ht="15.75" customHeight="1">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row>
    <row r="37" spans="1:26" ht="15.75" customHeight="1">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row>
    <row r="38" spans="1:26" ht="15.75" customHeight="1">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row>
    <row r="39" spans="1:26" ht="15.75" customHeight="1">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row>
    <row r="40" spans="1:26" ht="15.75" customHeight="1">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row>
    <row r="41" spans="1:26" ht="15.75" customHeight="1">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row>
    <row r="42" spans="1:26" ht="15.75" customHeight="1">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row>
    <row r="43" spans="1:26" ht="15.75" customHeight="1">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row>
    <row r="44" spans="1:26" ht="15.75" customHeight="1">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row>
    <row r="45" spans="1:26" ht="15.75" customHeight="1">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row>
    <row r="46" spans="1:26" ht="15.75" customHeight="1">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row>
    <row r="47" spans="1:26" ht="15.75" customHeight="1">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row>
    <row r="48" spans="1:26" ht="15.75" customHeight="1">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row>
    <row r="49" spans="1:26" ht="15.75" customHeight="1">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row>
    <row r="50" spans="1:26" ht="15.75" customHeight="1">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row>
    <row r="51" spans="1:26" ht="15.75" customHeight="1">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row>
    <row r="52" spans="1:26" ht="15.75" customHeight="1">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row>
    <row r="53" spans="1:26" ht="15.75" customHeight="1">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row>
    <row r="54" spans="1:26" ht="15.75" customHeight="1">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row>
    <row r="55" spans="1:26" ht="15.75"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row>
    <row r="56" spans="1:26" ht="15.7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row>
    <row r="57" spans="1:26" ht="15.75"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row>
    <row r="58" spans="1:26" ht="15.75"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row>
    <row r="59" spans="1:26" ht="15.75"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row>
    <row r="60" spans="1:26" ht="15.75"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row>
    <row r="61" spans="1:26" ht="15.75"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row>
    <row r="62" spans="1:26" ht="15.7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row>
    <row r="63" spans="1:26" ht="15.7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row>
    <row r="64" spans="1:26" ht="15.7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row>
    <row r="65" spans="1:26" ht="15.7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row>
    <row r="66" spans="1:26" ht="15.7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row>
    <row r="67" spans="1:26" ht="15.75"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row>
    <row r="68" spans="1:26" ht="15.75"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row>
    <row r="69" spans="1:26" ht="15.75"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ht="15.75"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ht="15.75"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ht="15.75"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ht="15.75"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ht="15.75"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ht="15.75"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ht="15.75"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ht="15.75"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ht="15.75"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ht="15.75"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ht="15.75"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ht="15.75" customHeight="1">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ht="15.75" customHeight="1">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ht="15.75" customHeight="1">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ht="15.75" customHeight="1">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ht="15.75" customHeight="1">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ht="15.75" customHeight="1">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ht="15.75" customHeight="1">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ht="15.75" customHeight="1">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ht="15.75" customHeight="1">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ht="15.75" customHeight="1">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ht="15.75" customHeight="1">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ht="15.75" customHeight="1">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ht="15.75" customHeight="1">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ht="15.75" customHeight="1">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ht="15.75" customHeight="1">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ht="15.75" customHeight="1">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ht="15.75" customHeight="1">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ht="15.75" customHeight="1">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ht="15.75" customHeight="1">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ht="15.75" customHeight="1">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5.75" customHeight="1">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5.75" customHeight="1">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5.75" customHeight="1">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5.75" customHeight="1">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5.75" customHeight="1">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5.75" customHeight="1">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5.75" customHeight="1">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5.75" customHeight="1">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5.75" customHeight="1">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5.75" customHeight="1">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5.75" customHeight="1">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5.75" customHeight="1">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5.75" customHeight="1">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5.75" customHeight="1">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5.75" customHeight="1">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5.75" customHeight="1">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5.75" customHeight="1">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5.75" customHeight="1">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5.75" customHeight="1">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5.75" customHeight="1">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5.75" customHeight="1">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5.75" customHeight="1">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5.75" customHeight="1">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5.75" customHeight="1">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5.75" customHeight="1">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5.75" customHeight="1">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5.75" customHeight="1">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5.75" customHeight="1">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5.75" customHeight="1">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5.75" customHeight="1">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5.75" customHeight="1">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5.75" customHeight="1">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5.75" customHeight="1">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5.75" customHeight="1">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5.75" customHeight="1">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5.75" customHeight="1">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5.75" customHeight="1">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5.75" customHeight="1">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5.75" customHeight="1">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5.75" customHeight="1">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5.75" customHeight="1">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5.75" customHeight="1">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5.75" customHeight="1">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5.75" customHeight="1">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5.75" customHeight="1">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5.7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5.75" customHeight="1">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5.75" customHeight="1">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5.7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5.75" customHeight="1">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5.75" customHeight="1">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5.75" customHeight="1">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5.75" customHeight="1">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5.75" customHeight="1">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5.75" customHeight="1">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5.75" customHeight="1">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5.75" customHeight="1">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5.75" customHeight="1">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5.75" customHeight="1">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5.75" customHeight="1">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5.75" customHeight="1">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5.75" customHeight="1">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5.75" customHeight="1">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5.75" customHeight="1">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5.75" customHeight="1">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5.75" customHeight="1">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5.75" customHeight="1">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5.75" customHeight="1">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5.75" customHeight="1">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5.75" customHeight="1">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5.75" customHeight="1">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5.75" customHeight="1">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5.75" customHeight="1">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5.75" customHeight="1">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5.75" customHeight="1">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5.75" customHeight="1">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5.75" customHeight="1">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5.75" customHeight="1">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5.75" customHeight="1">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5.75" customHeight="1">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5.75" customHeight="1">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5.75" customHeight="1">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5.75" customHeight="1">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5.75" customHeight="1">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5.75" customHeight="1">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5.75" customHeight="1">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5.75" customHeight="1">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5.75" customHeight="1">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5.75" customHeight="1">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5.75" customHeight="1">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5.75" customHeight="1">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5.75" customHeight="1">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5.75" customHeight="1">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5.75" customHeight="1">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5.75" customHeight="1">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5.75" customHeight="1">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5.75" customHeight="1">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5.75" customHeight="1">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5.75" customHeight="1">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5.75" customHeight="1">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5.75" customHeight="1">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5.75" customHeight="1">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5.75" customHeight="1">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5.75" customHeight="1">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5.75" customHeight="1">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5.75" customHeight="1">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5.75" customHeight="1">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5.75" customHeight="1">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5.75" customHeight="1">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5.75" customHeight="1">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5.75" customHeight="1">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5.75" customHeight="1">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5.75" customHeight="1">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5.75" customHeight="1">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5.75" customHeight="1">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5.75" customHeight="1">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5.75" customHeight="1">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5.75" customHeight="1">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5.75" customHeight="1">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5.75" customHeight="1">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5.75" customHeight="1">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5.75" customHeight="1">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5.75" customHeight="1">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5.75" customHeight="1">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5.75" customHeight="1">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5.75" customHeight="1">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5.75" customHeight="1">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5.75" customHeight="1">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5.75" customHeight="1">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5.75" customHeight="1">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5.75" customHeight="1">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5.75" customHeight="1">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5.75" customHeight="1">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5.75" customHeight="1">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5.75" customHeight="1">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5.75" customHeight="1">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5.7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5.7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5.7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5.7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5.7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5.7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5.7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5.7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5.7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5.7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5.7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5.7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5.7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5.7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5.7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5.7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5.7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5.7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5.7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5.7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5.7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5.7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5.7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5.7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5.7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5.7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5.7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5.7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5.7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5.7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5.7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5.7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5.7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5.7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5.7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5.7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5.7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5.7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5.7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5.7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5.7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5.7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5.7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5.7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5.7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5.7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5.7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5.7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5.7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5.7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5.7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5.7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5.7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5.7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5.7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5.7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5.7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5.7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5.7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5.7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5.7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5.7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5.7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5.7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5.7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5.7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5.7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5.7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5.7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5.7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5.7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5.7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5.7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5.7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5.7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5.7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5.7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5.7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5.7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5.7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5.7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5.7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5.7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5.7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5.7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5.7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5.7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5.7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5.7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5.7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5.7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5.7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5.7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5.7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5.7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5.7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5.7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5.7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5.7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5.7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5.7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5.7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5.7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5.7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5.7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5.7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5.7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5.7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5.7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5.7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5.7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5.7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5.7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5.7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5.7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5.7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5.7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5.7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5.7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5.7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5.7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5.7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5.7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5.7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5.7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5.7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5.7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5.7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5.7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5.7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5.7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5.7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5.7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5.7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5.7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5.7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5.7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5.7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5.7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5.7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5.7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5.7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5.7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5.7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5.7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5.7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5.7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5.7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5.7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5.7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5.7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5.7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5.7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5.7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5.7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5.7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5.7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5.7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5.7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5.7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5.7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5.7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5.7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5.7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5.7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5.7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5.7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5.7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5.7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5.7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5.7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5.7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5.7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5.7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5.7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5.7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5.7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5.7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5.7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5.7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5.7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5.7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5.7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5.7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5.7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5.7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5.7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5.7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5.7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5.7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5.7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5.7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5.7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5.7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5.7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5.7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5.7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5.7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5.7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5.7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5.7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5.7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5.7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5.7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5.7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5.7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5.7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5.7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5.7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5.7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5.7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5.7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5.7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5.7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5.7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5.7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5.7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5.7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5.7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5.7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5.7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5.7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5.7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5.7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5.7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5.7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5.7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5.7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5.7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5.7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5.7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5.7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5.7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5.7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5.7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5.7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5.7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5.7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5.7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5.7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5.7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5.7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5.7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5.7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5.7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5.7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5.7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5.7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5.7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5.7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5.7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5.7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5.7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5.7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5.7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5.7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5.7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5.7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5.7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5.7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5.7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5.7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5.7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5.7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5.7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5.7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5.7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5.7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5.7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5.7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5.7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5.7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5.7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5.7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5.7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5.7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5.7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5.7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5.7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5.7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5.7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5.7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5.7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5.7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5.7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5.7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5.7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5.7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5.7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5.7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5.7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5.7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5.7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5.7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5.7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5.7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5.7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5.7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5.7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5.7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5.7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5.7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5.7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5.7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5.7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5.7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5.7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5.7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5.7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5.7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5.7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5.7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5.7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5.7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5.7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5.7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5.7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5.7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5.7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5.7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5.7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5.7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5.7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5.7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5.7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5.7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5.7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5.7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5.7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5.7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5.7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5.7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5.7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5.7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5.7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5.7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5.7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5.7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5.7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5.7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5.7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5.7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5.7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5.7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5.7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5.7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5.7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5.7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5.7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5.7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5.7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5.7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5.7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5.7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5.7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5.7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5.7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5.7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5.7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5.7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5.7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5.7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5.7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5.7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5.7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5.7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5.7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5.7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5.7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5.7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5.7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5.7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5.7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5.7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5.7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5.7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5.7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5.7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5.7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5.7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5.7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5.7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5.7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5.7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5.7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5.7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5.7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5.7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5.7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5.7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5.7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5.7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5.7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5.7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5.7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5.7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5.7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5.7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5.7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5.7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5.7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5.7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5.7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5.7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5.7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5.7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5.7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5.7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5.7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5.7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5.7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5.7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5.7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5.7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5.7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5.7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5.7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5.7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5.7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5.7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5.7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5.7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5.7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5.7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5.7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5.7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5.7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5.7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5.7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5.7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5.7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5.7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5.7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5.7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5.7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5.7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5.7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5.7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5.7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5.7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5.7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5.7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5.7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5.7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5.7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5.7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5.7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5.7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5.7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5.7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5.7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5.7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5.7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5.7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5.7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5.7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5.7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5.7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5.7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5.7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5.7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5.7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5.7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5.7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5.7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5.7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5.7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5.7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5.7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5.7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5.7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5.7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5.7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5.7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5.7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5.7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5.7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5.7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5.7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5.7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5.7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5.7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5.7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5.7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5.7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5.7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5.7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5.7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5.7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5.7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5.7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5.7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5.7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5.7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5.7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5.7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5.7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5.7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5.7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5.7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5.7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5.7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5.7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5.7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5.7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5.7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5.7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5.7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5.7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5.7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5.7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5.7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5.7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5.7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5.7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5.7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5.7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5.7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5.7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5.7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5.7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5.7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5.7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5.7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5.7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5.7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5.7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5.7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5.7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5.7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5.7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5.7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5.7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5.7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5.7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5.7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5.7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5.7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5.7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5.7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5.7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5.7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5.7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5.7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5.7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5.7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5.7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5.7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5.7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5.7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5.7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5.7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5.7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5.7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5.7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5.7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5.7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5.7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5.7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5.7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5.7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5.7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5.7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5.7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5.7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5.7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5.7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5.7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5.7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5.7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5.7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5.7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5.7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5.7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5.7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5.7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5.7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5.7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5.7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5.7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5.7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5.7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5.7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5.7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5.7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5.7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5.7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5.7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5.7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5.7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5.7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5.7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5.7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5.7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5.7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5.7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5.7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5.7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5.7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5.7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5.7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5.7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5.7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5.7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5.7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5.7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5.7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5.7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5.7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5.7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5.7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5.7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5.7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5.7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5.7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5.7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5.7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5.7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5.7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5.7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5.7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5.7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5.7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5.7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5.7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5.7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5.7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5.7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5.7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5.7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5.7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5.7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5.7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5.7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5.7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5.7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5.7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5.7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5.7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5.7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5.7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5.7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5.7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5.7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5.7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5.7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5.7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5.7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5.7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5.7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5.7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5.7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5.7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5.7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5.7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5.7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5.7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5.7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5.7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5.7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5.7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5.7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5.7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5.7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5.7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5.7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5.7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5.7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5.7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5.7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5.7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5.7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5.7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5.7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5.7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5.7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5.7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5.7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5.7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5.7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5.7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5.7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5.7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5.7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5.7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5.7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5.7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5.7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5.7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5.7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5.7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5.7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5.7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5.7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5.7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5.7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5.7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5.7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5.7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5.7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5.7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5.7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5.7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5.7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5.7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5.7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5.7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5.7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5.7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5.7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5.7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5.7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5.7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5.7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5.7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5.7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5.7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5.7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5.7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5.7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5.7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5.7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5.7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5.7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5.7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5.7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5.7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5.7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5.7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5.7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5.7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5.7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5.7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5.7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5.7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5.7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5.7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5.7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5.7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5.7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5.7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5.7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5.7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5.7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5.7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5.7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5.7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5.7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5.7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5.7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5.7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5.7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5.7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5.7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5.7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5.7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5.7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5.7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5.7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5.7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5.7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5.7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5.7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sheetData>
  <mergeCells count="15">
    <mergeCell ref="B6:B7"/>
    <mergeCell ref="O6:P6"/>
    <mergeCell ref="M6:N6"/>
    <mergeCell ref="Q6:S6"/>
    <mergeCell ref="E5:F5"/>
    <mergeCell ref="G5:H5"/>
    <mergeCell ref="I5:J5"/>
    <mergeCell ref="K5:L5"/>
    <mergeCell ref="M5:N5"/>
    <mergeCell ref="O5:P5"/>
    <mergeCell ref="C6:D6"/>
    <mergeCell ref="E6:F6"/>
    <mergeCell ref="G6:H6"/>
    <mergeCell ref="I6:J6"/>
    <mergeCell ref="K6:L6"/>
  </mergeCells>
  <pageMargins left="0.7" right="0.7" top="0.75" bottom="0.75" header="0" footer="0"/>
  <pageSetup scale="97"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1000"/>
  <sheetViews>
    <sheetView workbookViewId="0"/>
  </sheetViews>
  <sheetFormatPr baseColWidth="10" defaultColWidth="14.453125" defaultRowHeight="15" customHeight="1"/>
  <cols>
    <col min="1" max="1" width="10.7265625" customWidth="1"/>
    <col min="2" max="2" width="17.7265625" customWidth="1"/>
    <col min="3" max="3" width="53.7265625" customWidth="1"/>
    <col min="4" max="4" width="18.453125" customWidth="1"/>
    <col min="5" max="5" width="17.7265625" customWidth="1"/>
    <col min="6" max="26" width="10.7265625" customWidth="1"/>
  </cols>
  <sheetData>
    <row r="2" spans="2:9" ht="64.5" customHeight="1">
      <c r="B2" s="392"/>
      <c r="C2" s="354"/>
      <c r="D2" s="63"/>
      <c r="E2" s="63"/>
      <c r="F2" s="63"/>
      <c r="G2" s="63"/>
      <c r="H2" s="393"/>
      <c r="I2" s="355"/>
    </row>
    <row r="3" spans="2:9" ht="20">
      <c r="B3" s="394"/>
      <c r="C3" s="357"/>
      <c r="D3" s="357"/>
      <c r="E3" s="357"/>
      <c r="F3" s="357"/>
      <c r="G3" s="357"/>
      <c r="H3" s="357"/>
      <c r="I3" s="358"/>
    </row>
    <row r="4" spans="2:9" ht="15.5">
      <c r="B4" s="395"/>
      <c r="C4" s="360"/>
      <c r="D4" s="360"/>
      <c r="E4" s="360"/>
      <c r="F4" s="360"/>
      <c r="G4" s="360"/>
      <c r="H4" s="360"/>
      <c r="I4" s="361"/>
    </row>
    <row r="6" spans="2:9" ht="14.5">
      <c r="B6" s="465" t="s">
        <v>241</v>
      </c>
      <c r="C6" s="357"/>
      <c r="D6" s="357"/>
      <c r="E6" s="357"/>
      <c r="F6" s="357"/>
      <c r="G6" s="357"/>
      <c r="H6" s="357"/>
    </row>
    <row r="8" spans="2:9" ht="14.5">
      <c r="B8" s="468" t="s">
        <v>88</v>
      </c>
      <c r="C8" s="405"/>
      <c r="D8" s="468" t="s">
        <v>242</v>
      </c>
      <c r="E8" s="405"/>
      <c r="F8" s="468" t="s">
        <v>243</v>
      </c>
      <c r="G8" s="405"/>
      <c r="H8" s="469" t="s">
        <v>244</v>
      </c>
      <c r="I8" s="405"/>
    </row>
    <row r="9" spans="2:9" ht="14.5">
      <c r="B9" s="466"/>
      <c r="C9" s="405"/>
      <c r="D9" s="466"/>
      <c r="E9" s="405"/>
      <c r="F9" s="467"/>
      <c r="G9" s="405"/>
      <c r="H9" s="467"/>
      <c r="I9" s="405"/>
    </row>
    <row r="10" spans="2:9" ht="14.5">
      <c r="B10" s="466"/>
      <c r="C10" s="405"/>
      <c r="D10" s="466"/>
      <c r="E10" s="405"/>
      <c r="F10" s="467"/>
      <c r="G10" s="405"/>
      <c r="H10" s="467"/>
      <c r="I10" s="405"/>
    </row>
    <row r="11" spans="2:9" ht="14.5">
      <c r="B11" s="466"/>
      <c r="C11" s="405"/>
      <c r="D11" s="466"/>
      <c r="E11" s="405"/>
      <c r="F11" s="467"/>
      <c r="G11" s="405"/>
      <c r="H11" s="467"/>
      <c r="I11" s="405"/>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11:C11"/>
    <mergeCell ref="D11:E11"/>
    <mergeCell ref="F11:G11"/>
    <mergeCell ref="H11:I11"/>
    <mergeCell ref="F8:G8"/>
    <mergeCell ref="H8:I8"/>
    <mergeCell ref="B8:C8"/>
    <mergeCell ref="D8:E8"/>
    <mergeCell ref="B9:C9"/>
    <mergeCell ref="D9:E9"/>
    <mergeCell ref="F9:G9"/>
    <mergeCell ref="H9:I9"/>
    <mergeCell ref="D10:E10"/>
    <mergeCell ref="F10:G10"/>
    <mergeCell ref="H10:I10"/>
    <mergeCell ref="B10:C10"/>
    <mergeCell ref="B2:C2"/>
    <mergeCell ref="H2:I2"/>
    <mergeCell ref="B3:I3"/>
    <mergeCell ref="B4:I4"/>
    <mergeCell ref="B6:H6"/>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53125" defaultRowHeight="15" customHeight="1"/>
  <cols>
    <col min="1" max="1" width="4.81640625" customWidth="1"/>
    <col min="2" max="2" width="17.7265625" customWidth="1"/>
    <col min="3" max="3" width="112.26953125" customWidth="1"/>
    <col min="4" max="4" width="17.54296875" customWidth="1"/>
    <col min="5" max="5" width="21.453125" customWidth="1"/>
    <col min="6" max="6" width="19.26953125" customWidth="1"/>
    <col min="7" max="7" width="16" customWidth="1"/>
    <col min="8" max="8" width="29" customWidth="1"/>
    <col min="9" max="12" width="10.7265625" customWidth="1"/>
    <col min="13" max="13" width="8.54296875" customWidth="1"/>
    <col min="14" max="14" width="11.26953125" customWidth="1"/>
    <col min="15" max="26" width="10.7265625" customWidth="1"/>
  </cols>
  <sheetData>
    <row r="1" spans="1:26" ht="67.5" customHeight="1">
      <c r="A1" s="1"/>
    </row>
    <row r="2" spans="1:26" ht="23">
      <c r="A2" s="1"/>
      <c r="B2" s="389" t="s">
        <v>317</v>
      </c>
      <c r="C2" s="357"/>
      <c r="D2" s="357"/>
      <c r="E2" s="357"/>
      <c r="F2" s="42"/>
    </row>
    <row r="3" spans="1:26" ht="15.5">
      <c r="A3" s="1"/>
      <c r="B3" s="43"/>
      <c r="C3" s="44"/>
      <c r="D3" s="44"/>
      <c r="E3" s="44"/>
    </row>
    <row r="4" spans="1:26" ht="18">
      <c r="A4" s="1"/>
      <c r="B4" s="45" t="s">
        <v>9</v>
      </c>
      <c r="C4" s="44"/>
      <c r="D4" s="44"/>
      <c r="E4" s="44"/>
    </row>
    <row r="5" spans="1:26" ht="14.5">
      <c r="A5" s="1"/>
      <c r="B5" s="46" t="s">
        <v>77</v>
      </c>
      <c r="C5" s="44"/>
      <c r="D5" s="44"/>
      <c r="E5" s="44"/>
    </row>
    <row r="6" spans="1:26" ht="56">
      <c r="A6" s="47" t="s">
        <v>78</v>
      </c>
      <c r="B6" s="47" t="s">
        <v>79</v>
      </c>
      <c r="C6" s="47" t="s">
        <v>80</v>
      </c>
      <c r="D6" s="47" t="s">
        <v>81</v>
      </c>
      <c r="E6" s="47" t="s">
        <v>82</v>
      </c>
      <c r="F6" s="47" t="s">
        <v>83</v>
      </c>
      <c r="G6" s="47" t="s">
        <v>84</v>
      </c>
      <c r="H6" s="48" t="s">
        <v>85</v>
      </c>
      <c r="I6" s="49"/>
      <c r="J6" s="390" t="s">
        <v>58</v>
      </c>
      <c r="K6" s="354"/>
      <c r="L6" s="354"/>
      <c r="M6" s="354"/>
      <c r="N6" s="355"/>
      <c r="O6" s="49"/>
      <c r="P6" s="49"/>
      <c r="Q6" s="49"/>
      <c r="R6" s="49"/>
      <c r="S6" s="49"/>
      <c r="T6" s="49"/>
      <c r="U6" s="49"/>
      <c r="V6" s="49"/>
      <c r="W6" s="49"/>
      <c r="X6" s="49"/>
      <c r="Y6" s="49"/>
      <c r="Z6" s="49"/>
    </row>
    <row r="7" spans="1:26" ht="14.5">
      <c r="A7" s="50">
        <v>1</v>
      </c>
      <c r="B7" s="51"/>
      <c r="C7" s="51"/>
      <c r="D7" s="51"/>
      <c r="E7" s="52"/>
      <c r="F7" s="53"/>
      <c r="G7" s="53"/>
      <c r="H7" s="51"/>
      <c r="J7" s="353" t="s">
        <v>55</v>
      </c>
      <c r="K7" s="354"/>
      <c r="L7" s="354"/>
      <c r="M7" s="354"/>
      <c r="N7" s="355"/>
    </row>
    <row r="8" spans="1:26" ht="14.5">
      <c r="A8" s="50">
        <v>2</v>
      </c>
      <c r="B8" s="51"/>
      <c r="C8" s="51"/>
      <c r="D8" s="51"/>
      <c r="E8" s="52"/>
      <c r="F8" s="53"/>
      <c r="G8" s="53"/>
      <c r="H8" s="51"/>
      <c r="J8" s="356"/>
      <c r="K8" s="357"/>
      <c r="L8" s="357"/>
      <c r="M8" s="357"/>
      <c r="N8" s="358"/>
    </row>
    <row r="9" spans="1:26" ht="14.5">
      <c r="A9" s="50">
        <v>3</v>
      </c>
      <c r="B9" s="51"/>
      <c r="C9" s="51"/>
      <c r="D9" s="51"/>
      <c r="E9" s="52"/>
      <c r="F9" s="53"/>
      <c r="G9" s="53"/>
      <c r="H9" s="51"/>
      <c r="J9" s="359"/>
      <c r="K9" s="360"/>
      <c r="L9" s="360"/>
      <c r="M9" s="360"/>
      <c r="N9" s="361"/>
    </row>
    <row r="10" spans="1:26" ht="15.5">
      <c r="A10" s="50">
        <v>4</v>
      </c>
      <c r="B10" s="51"/>
      <c r="C10" s="51"/>
      <c r="D10" s="51"/>
      <c r="E10" s="52"/>
      <c r="F10" s="53"/>
      <c r="G10" s="53"/>
      <c r="H10" s="51"/>
      <c r="J10" s="54"/>
      <c r="K10" s="55"/>
      <c r="L10" s="55"/>
      <c r="M10" s="55"/>
      <c r="N10" s="56"/>
    </row>
    <row r="11" spans="1:26" ht="14.5">
      <c r="A11" s="50">
        <v>5</v>
      </c>
      <c r="B11" s="51"/>
      <c r="C11" s="51"/>
      <c r="D11" s="51"/>
      <c r="E11" s="52"/>
      <c r="F11" s="53"/>
      <c r="G11" s="53"/>
      <c r="H11" s="51"/>
      <c r="J11" s="362" t="s">
        <v>56</v>
      </c>
      <c r="K11" s="354"/>
      <c r="L11" s="354"/>
      <c r="M11" s="354"/>
      <c r="N11" s="355"/>
    </row>
    <row r="12" spans="1:26" ht="14.5">
      <c r="A12" s="50">
        <v>6</v>
      </c>
      <c r="B12" s="51"/>
      <c r="C12" s="51"/>
      <c r="D12" s="51"/>
      <c r="E12" s="52"/>
      <c r="F12" s="53"/>
      <c r="G12" s="53"/>
      <c r="H12" s="51"/>
      <c r="J12" s="356"/>
      <c r="K12" s="357"/>
      <c r="L12" s="357"/>
      <c r="M12" s="357"/>
      <c r="N12" s="358"/>
    </row>
    <row r="13" spans="1:26" ht="14.5">
      <c r="A13" s="1"/>
      <c r="B13" s="44"/>
      <c r="C13" s="44"/>
      <c r="D13" s="44"/>
      <c r="E13" s="44"/>
      <c r="J13" s="356"/>
      <c r="K13" s="357"/>
      <c r="L13" s="357"/>
      <c r="M13" s="357"/>
      <c r="N13" s="358"/>
    </row>
    <row r="14" spans="1:26" ht="18">
      <c r="A14" s="1"/>
      <c r="B14" s="45" t="s">
        <v>86</v>
      </c>
      <c r="C14" s="44"/>
      <c r="D14" s="44"/>
      <c r="E14" s="44"/>
      <c r="J14" s="359"/>
      <c r="K14" s="360"/>
      <c r="L14" s="360"/>
      <c r="M14" s="360"/>
      <c r="N14" s="361"/>
    </row>
    <row r="15" spans="1:26" ht="15.5">
      <c r="A15" s="1"/>
      <c r="B15" s="391" t="s">
        <v>87</v>
      </c>
      <c r="C15" s="360"/>
      <c r="D15" s="44"/>
      <c r="E15" s="44"/>
      <c r="J15" s="57"/>
      <c r="K15" s="58"/>
      <c r="L15" s="58"/>
      <c r="M15" s="58"/>
      <c r="N15" s="59"/>
    </row>
    <row r="16" spans="1:26" ht="23.25" customHeight="1">
      <c r="A16" s="1"/>
      <c r="B16" s="60" t="s">
        <v>88</v>
      </c>
      <c r="C16" s="47" t="s">
        <v>89</v>
      </c>
      <c r="D16" s="47" t="s">
        <v>90</v>
      </c>
      <c r="E16" s="47" t="s">
        <v>91</v>
      </c>
      <c r="F16" s="61" t="s">
        <v>92</v>
      </c>
      <c r="J16" s="57"/>
      <c r="K16" s="58"/>
      <c r="L16" s="58"/>
      <c r="M16" s="58"/>
      <c r="N16" s="59"/>
    </row>
    <row r="17" spans="1:14" ht="14.5">
      <c r="A17" s="1"/>
      <c r="B17" s="62"/>
      <c r="C17" s="51"/>
      <c r="D17" s="51"/>
      <c r="E17" s="51"/>
      <c r="F17" s="51"/>
      <c r="J17" s="363" t="s">
        <v>72</v>
      </c>
      <c r="K17" s="354"/>
      <c r="L17" s="354"/>
      <c r="M17" s="354"/>
      <c r="N17" s="355"/>
    </row>
    <row r="18" spans="1:14" ht="14.5">
      <c r="A18" s="1"/>
      <c r="B18" s="62"/>
      <c r="C18" s="51"/>
      <c r="D18" s="51"/>
      <c r="E18" s="51"/>
      <c r="F18" s="51"/>
      <c r="J18" s="356"/>
      <c r="K18" s="357"/>
      <c r="L18" s="357"/>
      <c r="M18" s="357"/>
      <c r="N18" s="358"/>
    </row>
    <row r="19" spans="1:14" ht="14.5">
      <c r="A19" s="1"/>
      <c r="B19" s="62"/>
      <c r="C19" s="51"/>
      <c r="D19" s="51"/>
      <c r="E19" s="51"/>
      <c r="F19" s="51"/>
      <c r="J19" s="356"/>
      <c r="K19" s="357"/>
      <c r="L19" s="357"/>
      <c r="M19" s="357"/>
      <c r="N19" s="358"/>
    </row>
    <row r="20" spans="1:14" ht="14.5">
      <c r="A20" s="1"/>
      <c r="B20" s="62"/>
      <c r="C20" s="51"/>
      <c r="D20" s="51"/>
      <c r="E20" s="51"/>
      <c r="F20" s="51"/>
      <c r="J20" s="356"/>
      <c r="K20" s="357"/>
      <c r="L20" s="357"/>
      <c r="M20" s="357"/>
      <c r="N20" s="358"/>
    </row>
    <row r="21" spans="1:14" ht="15.75" customHeight="1">
      <c r="A21" s="1"/>
      <c r="B21" s="62"/>
      <c r="C21" s="51"/>
      <c r="D21" s="51"/>
      <c r="E21" s="51"/>
      <c r="F21" s="51"/>
      <c r="J21" s="359"/>
      <c r="K21" s="360"/>
      <c r="L21" s="360"/>
      <c r="M21" s="360"/>
      <c r="N21" s="361"/>
    </row>
    <row r="22" spans="1:14" ht="15.75" customHeight="1">
      <c r="A22" s="1"/>
      <c r="B22" s="44"/>
      <c r="C22" s="44"/>
      <c r="D22" s="44"/>
      <c r="E22" s="44"/>
    </row>
    <row r="23" spans="1:14" ht="15.75" customHeight="1">
      <c r="A23" s="1"/>
    </row>
    <row r="24" spans="1:14" ht="15.75" customHeight="1">
      <c r="A24" s="1"/>
    </row>
    <row r="25" spans="1:14" ht="15.75" customHeight="1">
      <c r="A25" s="1"/>
    </row>
    <row r="26" spans="1:14" ht="15.75" customHeight="1">
      <c r="A26" s="1"/>
    </row>
    <row r="27" spans="1:14" ht="15.75" customHeight="1">
      <c r="A27" s="1"/>
    </row>
    <row r="28" spans="1:14" ht="15.75" customHeight="1">
      <c r="A28" s="1"/>
    </row>
    <row r="29" spans="1:14" ht="15.75" customHeight="1">
      <c r="A29" s="1"/>
    </row>
    <row r="30" spans="1:14" ht="15.75" customHeight="1">
      <c r="A30" s="1"/>
    </row>
    <row r="31" spans="1:14" ht="15.75" customHeight="1">
      <c r="A31" s="1"/>
    </row>
    <row r="32" spans="1:14" ht="15.75" customHeight="1">
      <c r="A32" s="1"/>
    </row>
    <row r="33" spans="1:1" ht="15.75" customHeight="1">
      <c r="A33" s="1"/>
    </row>
    <row r="34" spans="1:1" ht="15.75" customHeight="1">
      <c r="A34" s="1"/>
    </row>
    <row r="35" spans="1:1" ht="15.75" customHeight="1">
      <c r="A35" s="1"/>
    </row>
    <row r="36" spans="1:1" ht="15.75" customHeight="1">
      <c r="A36" s="1"/>
    </row>
    <row r="37" spans="1:1" ht="15.75" customHeight="1">
      <c r="A37" s="1"/>
    </row>
    <row r="38" spans="1:1" ht="15.75" customHeight="1">
      <c r="A38" s="1"/>
    </row>
    <row r="39" spans="1:1" ht="15.75" customHeight="1">
      <c r="A39" s="1"/>
    </row>
    <row r="40" spans="1:1" ht="15.75" customHeight="1">
      <c r="A40" s="1"/>
    </row>
    <row r="41" spans="1:1" ht="15.75" customHeight="1">
      <c r="A41" s="1"/>
    </row>
    <row r="42" spans="1:1" ht="15.75" customHeight="1">
      <c r="A42" s="1"/>
    </row>
    <row r="43" spans="1:1" ht="15.75" customHeight="1">
      <c r="A43" s="1"/>
    </row>
    <row r="44" spans="1:1" ht="15.75" customHeight="1">
      <c r="A44" s="1"/>
    </row>
    <row r="45" spans="1:1" ht="15.75" customHeight="1">
      <c r="A45" s="1"/>
    </row>
    <row r="46" spans="1:1" ht="15.75" customHeight="1">
      <c r="A46" s="1"/>
    </row>
    <row r="47" spans="1:1" ht="15.75" customHeight="1">
      <c r="A47" s="1"/>
    </row>
    <row r="48" spans="1:1"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c r="A56" s="1"/>
    </row>
    <row r="57" spans="1:1" ht="15.75" customHeight="1">
      <c r="A57" s="1"/>
    </row>
    <row r="58" spans="1:1" ht="15.75" customHeight="1">
      <c r="A58" s="1"/>
    </row>
    <row r="59" spans="1:1" ht="15.75" customHeight="1">
      <c r="A59" s="1"/>
    </row>
    <row r="60" spans="1:1" ht="15.75" customHeight="1">
      <c r="A60" s="1"/>
    </row>
    <row r="61" spans="1:1" ht="15.75" customHeight="1">
      <c r="A61" s="1"/>
    </row>
    <row r="62" spans="1:1" ht="15.75" customHeight="1">
      <c r="A62" s="1"/>
    </row>
    <row r="63" spans="1:1" ht="15.75" customHeight="1">
      <c r="A63" s="1"/>
    </row>
    <row r="64" spans="1:1"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c r="A104" s="1"/>
    </row>
    <row r="105" spans="1:1" ht="15.75" customHeight="1">
      <c r="A105" s="1"/>
    </row>
    <row r="106" spans="1:1" ht="15.75" customHeight="1">
      <c r="A106" s="1"/>
    </row>
    <row r="107" spans="1:1" ht="15.75" customHeight="1">
      <c r="A107" s="1"/>
    </row>
    <row r="108" spans="1:1" ht="15.75" customHeight="1">
      <c r="A108" s="1"/>
    </row>
    <row r="109" spans="1:1" ht="15.75" customHeight="1">
      <c r="A109" s="1"/>
    </row>
    <row r="110" spans="1:1" ht="15.75" customHeight="1">
      <c r="A110" s="1"/>
    </row>
    <row r="111" spans="1:1" ht="15.75" customHeight="1">
      <c r="A111" s="1"/>
    </row>
    <row r="112" spans="1:1" ht="15.75" customHeight="1">
      <c r="A112" s="1"/>
    </row>
    <row r="113" spans="1:1" ht="15.75" customHeight="1">
      <c r="A113" s="1"/>
    </row>
    <row r="114" spans="1:1" ht="15.75" customHeight="1">
      <c r="A114" s="1"/>
    </row>
    <row r="115" spans="1:1" ht="15.75" customHeight="1">
      <c r="A115" s="1"/>
    </row>
    <row r="116" spans="1:1" ht="15.75" customHeight="1">
      <c r="A116" s="1"/>
    </row>
    <row r="117" spans="1:1" ht="15.75" customHeight="1">
      <c r="A117" s="1"/>
    </row>
    <row r="118" spans="1:1" ht="15.75" customHeight="1">
      <c r="A118" s="1"/>
    </row>
    <row r="119" spans="1:1" ht="15.75" customHeight="1">
      <c r="A119" s="1"/>
    </row>
    <row r="120" spans="1:1" ht="15.75" customHeight="1">
      <c r="A120" s="1"/>
    </row>
    <row r="121" spans="1:1" ht="15.75" customHeight="1">
      <c r="A121" s="1"/>
    </row>
    <row r="122" spans="1:1" ht="15.75" customHeight="1">
      <c r="A122" s="1"/>
    </row>
    <row r="123" spans="1:1" ht="15.75" customHeight="1">
      <c r="A123" s="1"/>
    </row>
    <row r="124" spans="1:1" ht="15.75" customHeight="1">
      <c r="A124" s="1"/>
    </row>
    <row r="125" spans="1:1" ht="15.75" customHeight="1">
      <c r="A125" s="1"/>
    </row>
    <row r="126" spans="1:1" ht="15.75" customHeight="1">
      <c r="A126" s="1"/>
    </row>
    <row r="127" spans="1:1" ht="15.75" customHeight="1">
      <c r="A127" s="1"/>
    </row>
    <row r="128" spans="1:1" ht="15.75" customHeight="1">
      <c r="A128" s="1"/>
    </row>
    <row r="129" spans="1:1" ht="15.75" customHeight="1">
      <c r="A129" s="1"/>
    </row>
    <row r="130" spans="1:1" ht="15.75" customHeight="1">
      <c r="A130" s="1"/>
    </row>
    <row r="131" spans="1:1" ht="15.75" customHeight="1">
      <c r="A131" s="1"/>
    </row>
    <row r="132" spans="1:1" ht="15.75" customHeight="1">
      <c r="A132" s="1"/>
    </row>
    <row r="133" spans="1:1" ht="15.75" customHeight="1">
      <c r="A133" s="1"/>
    </row>
    <row r="134" spans="1:1" ht="15.75" customHeight="1">
      <c r="A134" s="1"/>
    </row>
    <row r="135" spans="1:1" ht="15.75" customHeight="1">
      <c r="A135" s="1"/>
    </row>
    <row r="136" spans="1:1" ht="15.75" customHeight="1">
      <c r="A136" s="1"/>
    </row>
    <row r="137" spans="1:1" ht="15.75" customHeight="1">
      <c r="A137" s="1"/>
    </row>
    <row r="138" spans="1:1" ht="15.75" customHeight="1">
      <c r="A138" s="1"/>
    </row>
    <row r="139" spans="1:1" ht="15.75" customHeight="1">
      <c r="A139" s="1"/>
    </row>
    <row r="140" spans="1:1" ht="15.75" customHeight="1">
      <c r="A140" s="1"/>
    </row>
    <row r="141" spans="1:1" ht="15.75" customHeight="1">
      <c r="A141" s="1"/>
    </row>
    <row r="142" spans="1:1" ht="15.75" customHeight="1">
      <c r="A142" s="1"/>
    </row>
    <row r="143" spans="1:1" ht="15.75" customHeight="1">
      <c r="A143" s="1"/>
    </row>
    <row r="144" spans="1:1" ht="15.75" customHeight="1">
      <c r="A144" s="1"/>
    </row>
    <row r="145" spans="1:1" ht="15.75" customHeight="1">
      <c r="A145" s="1"/>
    </row>
    <row r="146" spans="1:1" ht="15.75" customHeight="1">
      <c r="A146" s="1"/>
    </row>
    <row r="147" spans="1:1" ht="15.75" customHeight="1">
      <c r="A147" s="1"/>
    </row>
    <row r="148" spans="1:1" ht="15.75" customHeight="1">
      <c r="A148" s="1"/>
    </row>
    <row r="149" spans="1:1" ht="15.75" customHeight="1">
      <c r="A149" s="1"/>
    </row>
    <row r="150" spans="1:1" ht="15.75" customHeight="1">
      <c r="A150" s="1"/>
    </row>
    <row r="151" spans="1:1" ht="15.75" customHeight="1">
      <c r="A151" s="1"/>
    </row>
    <row r="152" spans="1:1" ht="15.75" customHeight="1">
      <c r="A152" s="1"/>
    </row>
    <row r="153" spans="1:1" ht="15.75" customHeight="1">
      <c r="A153" s="1"/>
    </row>
    <row r="154" spans="1:1" ht="15.75" customHeight="1">
      <c r="A154" s="1"/>
    </row>
    <row r="155" spans="1:1" ht="15.75" customHeight="1">
      <c r="A155" s="1"/>
    </row>
    <row r="156" spans="1:1" ht="15.75" customHeight="1">
      <c r="A156" s="1"/>
    </row>
    <row r="157" spans="1:1" ht="15.75" customHeight="1">
      <c r="A157" s="1"/>
    </row>
    <row r="158" spans="1:1" ht="15.75" customHeight="1">
      <c r="A158" s="1"/>
    </row>
    <row r="159" spans="1:1" ht="15.75" customHeight="1">
      <c r="A159" s="1"/>
    </row>
    <row r="160" spans="1:1" ht="15.75" customHeight="1">
      <c r="A160" s="1"/>
    </row>
    <row r="161" spans="1:1" ht="15.75" customHeight="1">
      <c r="A161" s="1"/>
    </row>
    <row r="162" spans="1:1" ht="15.75" customHeight="1">
      <c r="A162" s="1"/>
    </row>
    <row r="163" spans="1:1" ht="15.75" customHeight="1">
      <c r="A163" s="1"/>
    </row>
    <row r="164" spans="1:1" ht="15.75" customHeight="1">
      <c r="A164" s="1"/>
    </row>
    <row r="165" spans="1:1" ht="15.75" customHeight="1">
      <c r="A165" s="1"/>
    </row>
    <row r="166" spans="1:1" ht="15.75" customHeight="1">
      <c r="A166" s="1"/>
    </row>
    <row r="167" spans="1:1" ht="15.75" customHeight="1">
      <c r="A167" s="1"/>
    </row>
    <row r="168" spans="1:1" ht="15.75" customHeight="1">
      <c r="A168" s="1"/>
    </row>
    <row r="169" spans="1:1" ht="15.75" customHeight="1">
      <c r="A169" s="1"/>
    </row>
    <row r="170" spans="1:1" ht="15.75" customHeight="1">
      <c r="A170" s="1"/>
    </row>
    <row r="171" spans="1:1" ht="15.75" customHeight="1">
      <c r="A171" s="1"/>
    </row>
    <row r="172" spans="1:1" ht="15.75" customHeight="1">
      <c r="A172" s="1"/>
    </row>
    <row r="173" spans="1:1" ht="15.75" customHeight="1">
      <c r="A173" s="1"/>
    </row>
    <row r="174" spans="1:1" ht="15.75" customHeight="1">
      <c r="A174" s="1"/>
    </row>
    <row r="175" spans="1:1" ht="15.75" customHeight="1">
      <c r="A175" s="1"/>
    </row>
    <row r="176" spans="1:1" ht="15.75" customHeight="1">
      <c r="A176" s="1"/>
    </row>
    <row r="177" spans="1:1" ht="15.75" customHeight="1">
      <c r="A177" s="1"/>
    </row>
    <row r="178" spans="1:1" ht="15.75" customHeight="1">
      <c r="A178" s="1"/>
    </row>
    <row r="179" spans="1:1" ht="15.75" customHeight="1">
      <c r="A179" s="1"/>
    </row>
    <row r="180" spans="1:1" ht="15.75" customHeight="1">
      <c r="A180" s="1"/>
    </row>
    <row r="181" spans="1:1" ht="15.75" customHeight="1">
      <c r="A181" s="1"/>
    </row>
    <row r="182" spans="1:1" ht="15.75" customHeight="1">
      <c r="A182" s="1"/>
    </row>
    <row r="183" spans="1:1" ht="15.75" customHeight="1">
      <c r="A183" s="1"/>
    </row>
    <row r="184" spans="1:1" ht="15.75" customHeight="1">
      <c r="A184" s="1"/>
    </row>
    <row r="185" spans="1:1" ht="15.75" customHeight="1">
      <c r="A185" s="1"/>
    </row>
    <row r="186" spans="1:1" ht="15.75" customHeight="1">
      <c r="A186" s="1"/>
    </row>
    <row r="187" spans="1:1" ht="15.75" customHeight="1">
      <c r="A187" s="1"/>
    </row>
    <row r="188" spans="1:1" ht="15.75" customHeight="1">
      <c r="A188" s="1"/>
    </row>
    <row r="189" spans="1:1" ht="15.75" customHeight="1">
      <c r="A189" s="1"/>
    </row>
    <row r="190" spans="1:1" ht="15.75" customHeight="1">
      <c r="A190" s="1"/>
    </row>
    <row r="191" spans="1:1" ht="15.75" customHeight="1">
      <c r="A191" s="1"/>
    </row>
    <row r="192" spans="1:1" ht="15.75" customHeight="1">
      <c r="A192" s="1"/>
    </row>
    <row r="193" spans="1:1" ht="15.75" customHeight="1">
      <c r="A193" s="1"/>
    </row>
    <row r="194" spans="1:1" ht="15.75" customHeight="1">
      <c r="A194" s="1"/>
    </row>
    <row r="195" spans="1:1" ht="15.75" customHeight="1">
      <c r="A195" s="1"/>
    </row>
    <row r="196" spans="1:1" ht="15.75" customHeight="1">
      <c r="A196" s="1"/>
    </row>
    <row r="197" spans="1:1" ht="15.75" customHeight="1">
      <c r="A197" s="1"/>
    </row>
    <row r="198" spans="1:1" ht="15.75" customHeight="1">
      <c r="A198" s="1"/>
    </row>
    <row r="199" spans="1:1" ht="15.75" customHeight="1">
      <c r="A199" s="1"/>
    </row>
    <row r="200" spans="1:1" ht="15.75" customHeight="1">
      <c r="A200" s="1"/>
    </row>
    <row r="201" spans="1:1" ht="15.75" customHeight="1">
      <c r="A201" s="1"/>
    </row>
    <row r="202" spans="1:1" ht="15.75" customHeight="1">
      <c r="A202" s="1"/>
    </row>
    <row r="203" spans="1:1" ht="15.75" customHeight="1">
      <c r="A203" s="1"/>
    </row>
    <row r="204" spans="1:1" ht="15.75" customHeight="1">
      <c r="A204" s="1"/>
    </row>
    <row r="205" spans="1:1" ht="15.75" customHeight="1">
      <c r="A205" s="1"/>
    </row>
    <row r="206" spans="1:1" ht="15.75" customHeight="1">
      <c r="A206" s="1"/>
    </row>
    <row r="207" spans="1:1" ht="15.75" customHeight="1">
      <c r="A207" s="1"/>
    </row>
    <row r="208" spans="1:1" ht="15.75" customHeight="1">
      <c r="A208" s="1"/>
    </row>
    <row r="209" spans="1:1" ht="15.75" customHeight="1">
      <c r="A209" s="1"/>
    </row>
    <row r="210" spans="1:1" ht="15.75" customHeight="1">
      <c r="A210" s="1"/>
    </row>
    <row r="211" spans="1:1" ht="15.75" customHeight="1">
      <c r="A211" s="1"/>
    </row>
    <row r="212" spans="1:1" ht="15.75" customHeight="1">
      <c r="A212" s="1"/>
    </row>
    <row r="213" spans="1:1" ht="15.75" customHeight="1">
      <c r="A213" s="1"/>
    </row>
    <row r="214" spans="1:1" ht="15.75" customHeight="1">
      <c r="A214" s="1"/>
    </row>
    <row r="215" spans="1:1" ht="15.75" customHeight="1">
      <c r="A215" s="1"/>
    </row>
    <row r="216" spans="1:1" ht="15.75" customHeight="1">
      <c r="A216" s="1"/>
    </row>
    <row r="217" spans="1:1" ht="15.75" customHeight="1">
      <c r="A217" s="1"/>
    </row>
    <row r="218" spans="1:1" ht="15.75" customHeight="1">
      <c r="A218" s="1"/>
    </row>
    <row r="219" spans="1:1" ht="15.75" customHeight="1">
      <c r="A219" s="1"/>
    </row>
    <row r="220" spans="1:1" ht="15.75" customHeight="1">
      <c r="A220" s="1"/>
    </row>
    <row r="221" spans="1:1" ht="15.75" customHeight="1">
      <c r="A221" s="1"/>
    </row>
    <row r="222" spans="1:1" ht="15.75" customHeight="1">
      <c r="A222" s="1"/>
    </row>
    <row r="223" spans="1:1" ht="15.75" customHeight="1">
      <c r="A223" s="1"/>
    </row>
    <row r="224" spans="1:1" ht="15.75" customHeight="1">
      <c r="A224" s="1"/>
    </row>
    <row r="225" spans="1:1" ht="15.75" customHeight="1">
      <c r="A225" s="1"/>
    </row>
    <row r="226" spans="1:1" ht="15.75" customHeight="1">
      <c r="A226" s="1"/>
    </row>
    <row r="227" spans="1:1" ht="15.75" customHeight="1">
      <c r="A227" s="1"/>
    </row>
    <row r="228" spans="1:1" ht="15.75" customHeight="1">
      <c r="A228" s="1"/>
    </row>
    <row r="229" spans="1:1" ht="15.75" customHeight="1">
      <c r="A229" s="1"/>
    </row>
    <row r="230" spans="1:1" ht="15.75" customHeight="1">
      <c r="A230" s="1"/>
    </row>
    <row r="231" spans="1:1" ht="15.75" customHeight="1">
      <c r="A231" s="1"/>
    </row>
    <row r="232" spans="1:1" ht="15.75" customHeight="1">
      <c r="A232" s="1"/>
    </row>
    <row r="233" spans="1:1" ht="15.75" customHeight="1">
      <c r="A233" s="1"/>
    </row>
    <row r="234" spans="1:1" ht="15.75" customHeight="1">
      <c r="A234" s="1"/>
    </row>
    <row r="235" spans="1:1" ht="15.75" customHeight="1">
      <c r="A235" s="1"/>
    </row>
    <row r="236" spans="1:1" ht="15.75" customHeight="1">
      <c r="A236" s="1"/>
    </row>
    <row r="237" spans="1:1" ht="15.75" customHeight="1">
      <c r="A237" s="1"/>
    </row>
    <row r="238" spans="1:1" ht="15.75" customHeight="1">
      <c r="A238" s="1"/>
    </row>
    <row r="239" spans="1:1" ht="15.75" customHeight="1">
      <c r="A239" s="1"/>
    </row>
    <row r="240" spans="1:1" ht="15.75" customHeight="1">
      <c r="A240" s="1"/>
    </row>
    <row r="241" spans="1:1" ht="15.75" customHeight="1">
      <c r="A241" s="1"/>
    </row>
    <row r="242" spans="1:1" ht="15.75" customHeight="1">
      <c r="A242" s="1"/>
    </row>
    <row r="243" spans="1:1" ht="15.75" customHeight="1">
      <c r="A243" s="1"/>
    </row>
    <row r="244" spans="1:1" ht="15.75" customHeight="1">
      <c r="A244" s="1"/>
    </row>
    <row r="245" spans="1:1" ht="15.75" customHeight="1">
      <c r="A245" s="1"/>
    </row>
    <row r="246" spans="1:1" ht="15.75" customHeight="1">
      <c r="A246" s="1"/>
    </row>
    <row r="247" spans="1:1" ht="15.75" customHeight="1">
      <c r="A247" s="1"/>
    </row>
    <row r="248" spans="1:1" ht="15.75" customHeight="1">
      <c r="A248" s="1"/>
    </row>
    <row r="249" spans="1:1" ht="15.75" customHeight="1">
      <c r="A249" s="1"/>
    </row>
    <row r="250" spans="1:1" ht="15.75" customHeight="1">
      <c r="A250" s="1"/>
    </row>
    <row r="251" spans="1:1" ht="15.75" customHeight="1">
      <c r="A251" s="1"/>
    </row>
    <row r="252" spans="1:1" ht="15.75" customHeight="1">
      <c r="A252" s="1"/>
    </row>
    <row r="253" spans="1:1" ht="15.75" customHeight="1">
      <c r="A253" s="1"/>
    </row>
    <row r="254" spans="1:1" ht="15.75" customHeight="1">
      <c r="A254" s="1"/>
    </row>
    <row r="255" spans="1:1" ht="15.75" customHeight="1">
      <c r="A255" s="1"/>
    </row>
    <row r="256" spans="1:1" ht="15.75" customHeight="1">
      <c r="A256" s="1"/>
    </row>
    <row r="257" spans="1:1" ht="15.75" customHeight="1">
      <c r="A257" s="1"/>
    </row>
    <row r="258" spans="1:1" ht="15.75" customHeight="1">
      <c r="A258" s="1"/>
    </row>
    <row r="259" spans="1:1" ht="15.75" customHeight="1">
      <c r="A259" s="1"/>
    </row>
    <row r="260" spans="1:1" ht="15.75" customHeight="1">
      <c r="A260" s="1"/>
    </row>
    <row r="261" spans="1:1" ht="15.75" customHeight="1">
      <c r="A261" s="1"/>
    </row>
    <row r="262" spans="1:1" ht="15.75" customHeight="1">
      <c r="A262" s="1"/>
    </row>
    <row r="263" spans="1:1" ht="15.75" customHeight="1">
      <c r="A263" s="1"/>
    </row>
    <row r="264" spans="1:1" ht="15.75" customHeight="1">
      <c r="A264" s="1"/>
    </row>
    <row r="265" spans="1:1" ht="15.75" customHeight="1">
      <c r="A265" s="1"/>
    </row>
    <row r="266" spans="1:1" ht="15.75" customHeight="1">
      <c r="A266" s="1"/>
    </row>
    <row r="267" spans="1:1" ht="15.75" customHeight="1">
      <c r="A267" s="1"/>
    </row>
    <row r="268" spans="1:1" ht="15.75" customHeight="1">
      <c r="A268" s="1"/>
    </row>
    <row r="269" spans="1:1" ht="15.75" customHeight="1">
      <c r="A269" s="1"/>
    </row>
    <row r="270" spans="1:1" ht="15.75" customHeight="1">
      <c r="A270" s="1"/>
    </row>
    <row r="271" spans="1:1" ht="15.75" customHeight="1">
      <c r="A271" s="1"/>
    </row>
    <row r="272" spans="1:1" ht="15.75" customHeight="1">
      <c r="A272" s="1"/>
    </row>
    <row r="273" spans="1:1" ht="15.75" customHeight="1">
      <c r="A273" s="1"/>
    </row>
    <row r="274" spans="1:1" ht="15.75" customHeight="1">
      <c r="A274" s="1"/>
    </row>
    <row r="275" spans="1:1" ht="15.75" customHeight="1">
      <c r="A275" s="1"/>
    </row>
    <row r="276" spans="1:1" ht="15.75" customHeight="1">
      <c r="A276" s="1"/>
    </row>
    <row r="277" spans="1:1" ht="15.75" customHeight="1">
      <c r="A277" s="1"/>
    </row>
    <row r="278" spans="1:1" ht="15.75" customHeight="1">
      <c r="A278" s="1"/>
    </row>
    <row r="279" spans="1:1" ht="15.75" customHeight="1">
      <c r="A279" s="1"/>
    </row>
    <row r="280" spans="1:1" ht="15.75" customHeight="1">
      <c r="A280" s="1"/>
    </row>
    <row r="281" spans="1:1" ht="15.75" customHeight="1">
      <c r="A281" s="1"/>
    </row>
    <row r="282" spans="1:1" ht="15.75" customHeight="1">
      <c r="A282" s="1"/>
    </row>
    <row r="283" spans="1:1" ht="15.75" customHeight="1">
      <c r="A283" s="1"/>
    </row>
    <row r="284" spans="1:1" ht="15.75" customHeight="1">
      <c r="A284" s="1"/>
    </row>
    <row r="285" spans="1:1" ht="15.75" customHeight="1">
      <c r="A285" s="1"/>
    </row>
    <row r="286" spans="1:1" ht="15.75" customHeight="1">
      <c r="A286" s="1"/>
    </row>
    <row r="287" spans="1:1" ht="15.75" customHeight="1">
      <c r="A287" s="1"/>
    </row>
    <row r="288" spans="1:1" ht="15.75" customHeight="1">
      <c r="A288" s="1"/>
    </row>
    <row r="289" spans="1:1" ht="15.75" customHeight="1">
      <c r="A289" s="1"/>
    </row>
    <row r="290" spans="1:1" ht="15.75" customHeight="1">
      <c r="A290" s="1"/>
    </row>
    <row r="291" spans="1:1" ht="15.75" customHeight="1">
      <c r="A291" s="1"/>
    </row>
    <row r="292" spans="1:1" ht="15.75" customHeight="1">
      <c r="A292" s="1"/>
    </row>
    <row r="293" spans="1:1" ht="15.75" customHeight="1">
      <c r="A293" s="1"/>
    </row>
    <row r="294" spans="1:1" ht="15.75" customHeight="1">
      <c r="A294" s="1"/>
    </row>
    <row r="295" spans="1:1" ht="15.75" customHeight="1">
      <c r="A295" s="1"/>
    </row>
    <row r="296" spans="1:1" ht="15.75" customHeight="1">
      <c r="A296" s="1"/>
    </row>
    <row r="297" spans="1:1" ht="15.75" customHeight="1">
      <c r="A297" s="1"/>
    </row>
    <row r="298" spans="1:1" ht="15.75" customHeight="1">
      <c r="A298" s="1"/>
    </row>
    <row r="299" spans="1:1" ht="15.75" customHeight="1">
      <c r="A299" s="1"/>
    </row>
    <row r="300" spans="1:1" ht="15.75" customHeight="1">
      <c r="A300" s="1"/>
    </row>
    <row r="301" spans="1:1" ht="15.75" customHeight="1">
      <c r="A301" s="1"/>
    </row>
    <row r="302" spans="1:1" ht="15.75" customHeight="1">
      <c r="A302" s="1"/>
    </row>
    <row r="303" spans="1:1" ht="15.75" customHeight="1">
      <c r="A303" s="1"/>
    </row>
    <row r="304" spans="1:1" ht="15.75" customHeight="1">
      <c r="A304" s="1"/>
    </row>
    <row r="305" spans="1:1" ht="15.75" customHeight="1">
      <c r="A305" s="1"/>
    </row>
    <row r="306" spans="1:1" ht="15.75" customHeight="1">
      <c r="A306" s="1"/>
    </row>
    <row r="307" spans="1:1" ht="15.75" customHeight="1">
      <c r="A307" s="1"/>
    </row>
    <row r="308" spans="1:1" ht="15.75" customHeight="1">
      <c r="A308" s="1"/>
    </row>
    <row r="309" spans="1:1" ht="15.75" customHeight="1">
      <c r="A309" s="1"/>
    </row>
    <row r="310" spans="1:1" ht="15.75" customHeight="1">
      <c r="A310" s="1"/>
    </row>
    <row r="311" spans="1:1" ht="15.75" customHeight="1">
      <c r="A311" s="1"/>
    </row>
    <row r="312" spans="1:1" ht="15.75" customHeight="1">
      <c r="A312" s="1"/>
    </row>
    <row r="313" spans="1:1" ht="15.75" customHeight="1">
      <c r="A313" s="1"/>
    </row>
    <row r="314" spans="1:1" ht="15.75" customHeight="1">
      <c r="A314" s="1"/>
    </row>
    <row r="315" spans="1:1" ht="15.75" customHeight="1">
      <c r="A315" s="1"/>
    </row>
    <row r="316" spans="1:1" ht="15.75" customHeight="1">
      <c r="A316" s="1"/>
    </row>
    <row r="317" spans="1:1" ht="15.75" customHeight="1">
      <c r="A317" s="1"/>
    </row>
    <row r="318" spans="1:1" ht="15.75" customHeight="1">
      <c r="A318" s="1"/>
    </row>
    <row r="319" spans="1:1" ht="15.75" customHeight="1">
      <c r="A319" s="1"/>
    </row>
    <row r="320" spans="1:1" ht="15.75" customHeight="1">
      <c r="A320" s="1"/>
    </row>
    <row r="321" spans="1:1" ht="15.75" customHeight="1">
      <c r="A321" s="1"/>
    </row>
    <row r="322" spans="1:1" ht="15.75" customHeight="1">
      <c r="A322" s="1"/>
    </row>
    <row r="323" spans="1:1" ht="15.75" customHeight="1">
      <c r="A323" s="1"/>
    </row>
    <row r="324" spans="1:1" ht="15.75" customHeight="1">
      <c r="A324" s="1"/>
    </row>
    <row r="325" spans="1:1" ht="15.75" customHeight="1">
      <c r="A325" s="1"/>
    </row>
    <row r="326" spans="1:1" ht="15.75" customHeight="1">
      <c r="A326" s="1"/>
    </row>
    <row r="327" spans="1:1" ht="15.75" customHeight="1">
      <c r="A327" s="1"/>
    </row>
    <row r="328" spans="1:1" ht="15.75" customHeight="1">
      <c r="A328" s="1"/>
    </row>
    <row r="329" spans="1:1" ht="15.75" customHeight="1">
      <c r="A329" s="1"/>
    </row>
    <row r="330" spans="1:1" ht="15.75" customHeight="1">
      <c r="A330" s="1"/>
    </row>
    <row r="331" spans="1:1" ht="15.75" customHeight="1">
      <c r="A331" s="1"/>
    </row>
    <row r="332" spans="1:1" ht="15.75" customHeight="1">
      <c r="A332" s="1"/>
    </row>
    <row r="333" spans="1:1" ht="15.75" customHeight="1">
      <c r="A333" s="1"/>
    </row>
    <row r="334" spans="1:1" ht="15.75" customHeight="1">
      <c r="A334" s="1"/>
    </row>
    <row r="335" spans="1:1" ht="15.75" customHeight="1">
      <c r="A335" s="1"/>
    </row>
    <row r="336" spans="1:1" ht="15.75" customHeight="1">
      <c r="A336" s="1"/>
    </row>
    <row r="337" spans="1:1" ht="15.75" customHeight="1">
      <c r="A337" s="1"/>
    </row>
    <row r="338" spans="1:1" ht="15.75" customHeight="1">
      <c r="A338" s="1"/>
    </row>
    <row r="339" spans="1:1" ht="15.75" customHeight="1">
      <c r="A339" s="1"/>
    </row>
    <row r="340" spans="1:1" ht="15.75" customHeight="1">
      <c r="A340" s="1"/>
    </row>
    <row r="341" spans="1:1" ht="15.75" customHeight="1">
      <c r="A341" s="1"/>
    </row>
    <row r="342" spans="1:1" ht="15.75" customHeight="1">
      <c r="A342" s="1"/>
    </row>
    <row r="343" spans="1:1" ht="15.75" customHeight="1">
      <c r="A343" s="1"/>
    </row>
    <row r="344" spans="1:1" ht="15.75" customHeight="1">
      <c r="A344" s="1"/>
    </row>
    <row r="345" spans="1:1" ht="15.75" customHeight="1">
      <c r="A345" s="1"/>
    </row>
    <row r="346" spans="1:1" ht="15.75" customHeight="1">
      <c r="A346" s="1"/>
    </row>
    <row r="347" spans="1:1" ht="15.75" customHeight="1">
      <c r="A347" s="1"/>
    </row>
    <row r="348" spans="1:1" ht="15.75" customHeight="1">
      <c r="A348" s="1"/>
    </row>
    <row r="349" spans="1:1" ht="15.75" customHeight="1">
      <c r="A349" s="1"/>
    </row>
    <row r="350" spans="1:1" ht="15.75" customHeight="1">
      <c r="A350" s="1"/>
    </row>
    <row r="351" spans="1:1" ht="15.75" customHeight="1">
      <c r="A351" s="1"/>
    </row>
    <row r="352" spans="1:1" ht="15.75" customHeight="1">
      <c r="A352" s="1"/>
    </row>
    <row r="353" spans="1:1" ht="15.75" customHeight="1">
      <c r="A353" s="1"/>
    </row>
    <row r="354" spans="1:1" ht="15.75" customHeight="1">
      <c r="A354" s="1"/>
    </row>
    <row r="355" spans="1:1" ht="15.75" customHeight="1">
      <c r="A355" s="1"/>
    </row>
    <row r="356" spans="1:1" ht="15.75" customHeight="1">
      <c r="A356" s="1"/>
    </row>
    <row r="357" spans="1:1" ht="15.75" customHeight="1">
      <c r="A357" s="1"/>
    </row>
    <row r="358" spans="1:1" ht="15.75" customHeight="1">
      <c r="A358" s="1"/>
    </row>
    <row r="359" spans="1:1" ht="15.75" customHeight="1">
      <c r="A359" s="1"/>
    </row>
    <row r="360" spans="1:1" ht="15.75" customHeight="1">
      <c r="A360" s="1"/>
    </row>
    <row r="361" spans="1:1" ht="15.75" customHeight="1">
      <c r="A361" s="1"/>
    </row>
    <row r="362" spans="1:1" ht="15.75" customHeight="1">
      <c r="A362" s="1"/>
    </row>
    <row r="363" spans="1:1" ht="15.75" customHeight="1">
      <c r="A363" s="1"/>
    </row>
    <row r="364" spans="1:1" ht="15.75" customHeight="1">
      <c r="A364" s="1"/>
    </row>
    <row r="365" spans="1:1" ht="15.75" customHeight="1">
      <c r="A365" s="1"/>
    </row>
    <row r="366" spans="1:1" ht="15.75" customHeight="1">
      <c r="A366" s="1"/>
    </row>
    <row r="367" spans="1:1" ht="15.75" customHeight="1">
      <c r="A367" s="1"/>
    </row>
    <row r="368" spans="1:1" ht="15.75" customHeight="1">
      <c r="A368" s="1"/>
    </row>
    <row r="369" spans="1:1" ht="15.75" customHeight="1">
      <c r="A369" s="1"/>
    </row>
    <row r="370" spans="1:1" ht="15.75" customHeight="1">
      <c r="A370" s="1"/>
    </row>
    <row r="371" spans="1:1" ht="15.75" customHeight="1">
      <c r="A371" s="1"/>
    </row>
    <row r="372" spans="1:1" ht="15.75" customHeight="1">
      <c r="A372" s="1"/>
    </row>
    <row r="373" spans="1:1" ht="15.75" customHeight="1">
      <c r="A373" s="1"/>
    </row>
    <row r="374" spans="1:1" ht="15.75" customHeight="1">
      <c r="A374" s="1"/>
    </row>
    <row r="375" spans="1:1" ht="15.75" customHeight="1">
      <c r="A375" s="1"/>
    </row>
    <row r="376" spans="1:1" ht="15.75" customHeight="1">
      <c r="A376" s="1"/>
    </row>
    <row r="377" spans="1:1" ht="15.75" customHeight="1">
      <c r="A377" s="1"/>
    </row>
    <row r="378" spans="1:1" ht="15.75" customHeight="1">
      <c r="A378" s="1"/>
    </row>
    <row r="379" spans="1:1" ht="15.75" customHeight="1">
      <c r="A379" s="1"/>
    </row>
    <row r="380" spans="1:1" ht="15.75" customHeight="1">
      <c r="A380" s="1"/>
    </row>
    <row r="381" spans="1:1" ht="15.75" customHeight="1">
      <c r="A381" s="1"/>
    </row>
    <row r="382" spans="1:1" ht="15.75" customHeight="1">
      <c r="A382" s="1"/>
    </row>
    <row r="383" spans="1:1" ht="15.75" customHeight="1">
      <c r="A383" s="1"/>
    </row>
    <row r="384" spans="1:1" ht="15.75" customHeight="1">
      <c r="A384" s="1"/>
    </row>
    <row r="385" spans="1:1" ht="15.75" customHeight="1">
      <c r="A385" s="1"/>
    </row>
    <row r="386" spans="1:1" ht="15.75" customHeight="1">
      <c r="A386" s="1"/>
    </row>
    <row r="387" spans="1:1" ht="15.75" customHeight="1">
      <c r="A387" s="1"/>
    </row>
    <row r="388" spans="1:1" ht="15.75" customHeight="1">
      <c r="A388" s="1"/>
    </row>
    <row r="389" spans="1:1" ht="15.75" customHeight="1">
      <c r="A389" s="1"/>
    </row>
    <row r="390" spans="1:1" ht="15.75" customHeight="1">
      <c r="A390" s="1"/>
    </row>
    <row r="391" spans="1:1" ht="15.75" customHeight="1">
      <c r="A391" s="1"/>
    </row>
    <row r="392" spans="1:1" ht="15.75" customHeight="1">
      <c r="A392" s="1"/>
    </row>
    <row r="393" spans="1:1" ht="15.75" customHeight="1">
      <c r="A393" s="1"/>
    </row>
    <row r="394" spans="1:1" ht="15.75" customHeight="1">
      <c r="A394" s="1"/>
    </row>
    <row r="395" spans="1:1" ht="15.75" customHeight="1">
      <c r="A395" s="1"/>
    </row>
    <row r="396" spans="1:1" ht="15.75" customHeight="1">
      <c r="A396" s="1"/>
    </row>
    <row r="397" spans="1:1" ht="15.75" customHeight="1">
      <c r="A397" s="1"/>
    </row>
    <row r="398" spans="1:1" ht="15.75" customHeight="1">
      <c r="A398" s="1"/>
    </row>
    <row r="399" spans="1:1" ht="15.75" customHeight="1">
      <c r="A399" s="1"/>
    </row>
    <row r="400" spans="1:1" ht="15.75" customHeight="1">
      <c r="A400" s="1"/>
    </row>
    <row r="401" spans="1:1" ht="15.75" customHeight="1">
      <c r="A401" s="1"/>
    </row>
    <row r="402" spans="1:1" ht="15.75" customHeight="1">
      <c r="A402" s="1"/>
    </row>
    <row r="403" spans="1:1" ht="15.75" customHeight="1">
      <c r="A403" s="1"/>
    </row>
    <row r="404" spans="1:1" ht="15.75" customHeight="1">
      <c r="A404" s="1"/>
    </row>
    <row r="405" spans="1:1" ht="15.75" customHeight="1">
      <c r="A405" s="1"/>
    </row>
    <row r="406" spans="1:1" ht="15.75" customHeight="1">
      <c r="A406" s="1"/>
    </row>
    <row r="407" spans="1:1" ht="15.75" customHeight="1">
      <c r="A407" s="1"/>
    </row>
    <row r="408" spans="1:1" ht="15.75" customHeight="1">
      <c r="A408" s="1"/>
    </row>
    <row r="409" spans="1:1" ht="15.75" customHeight="1">
      <c r="A409" s="1"/>
    </row>
    <row r="410" spans="1:1" ht="15.75" customHeight="1">
      <c r="A410" s="1"/>
    </row>
    <row r="411" spans="1:1" ht="15.75" customHeight="1">
      <c r="A411" s="1"/>
    </row>
    <row r="412" spans="1:1" ht="15.75" customHeight="1">
      <c r="A412" s="1"/>
    </row>
    <row r="413" spans="1:1" ht="15.75" customHeight="1">
      <c r="A413" s="1"/>
    </row>
    <row r="414" spans="1:1" ht="15.75" customHeight="1">
      <c r="A414" s="1"/>
    </row>
    <row r="415" spans="1:1" ht="15.75" customHeight="1">
      <c r="A415" s="1"/>
    </row>
    <row r="416" spans="1:1" ht="15.75" customHeight="1">
      <c r="A416" s="1"/>
    </row>
    <row r="417" spans="1:1" ht="15.75" customHeight="1">
      <c r="A417" s="1"/>
    </row>
    <row r="418" spans="1:1" ht="15.75" customHeight="1">
      <c r="A418" s="1"/>
    </row>
    <row r="419" spans="1:1" ht="15.75" customHeight="1">
      <c r="A419" s="1"/>
    </row>
    <row r="420" spans="1:1" ht="15.75" customHeight="1">
      <c r="A420" s="1"/>
    </row>
    <row r="421" spans="1:1" ht="15.75" customHeight="1">
      <c r="A421" s="1"/>
    </row>
    <row r="422" spans="1:1" ht="15.75" customHeight="1">
      <c r="A422" s="1"/>
    </row>
    <row r="423" spans="1:1" ht="15.75" customHeight="1">
      <c r="A423" s="1"/>
    </row>
    <row r="424" spans="1:1" ht="15.75" customHeight="1">
      <c r="A424" s="1"/>
    </row>
    <row r="425" spans="1:1" ht="15.75" customHeight="1">
      <c r="A425" s="1"/>
    </row>
    <row r="426" spans="1:1" ht="15.75" customHeight="1">
      <c r="A426" s="1"/>
    </row>
    <row r="427" spans="1:1" ht="15.75" customHeight="1">
      <c r="A427" s="1"/>
    </row>
    <row r="428" spans="1:1" ht="15.75" customHeight="1">
      <c r="A428" s="1"/>
    </row>
    <row r="429" spans="1:1" ht="15.75" customHeight="1">
      <c r="A429" s="1"/>
    </row>
    <row r="430" spans="1:1" ht="15.75" customHeight="1">
      <c r="A430" s="1"/>
    </row>
    <row r="431" spans="1:1" ht="15.75" customHeight="1">
      <c r="A431" s="1"/>
    </row>
    <row r="432" spans="1:1" ht="15.75" customHeight="1">
      <c r="A432" s="1"/>
    </row>
    <row r="433" spans="1:1" ht="15.75" customHeight="1">
      <c r="A433" s="1"/>
    </row>
    <row r="434" spans="1:1" ht="15.75" customHeight="1">
      <c r="A434" s="1"/>
    </row>
    <row r="435" spans="1:1" ht="15.75" customHeight="1">
      <c r="A435" s="1"/>
    </row>
    <row r="436" spans="1:1" ht="15.75" customHeight="1">
      <c r="A436" s="1"/>
    </row>
    <row r="437" spans="1:1" ht="15.75" customHeight="1">
      <c r="A437" s="1"/>
    </row>
    <row r="438" spans="1:1" ht="15.75" customHeight="1">
      <c r="A438" s="1"/>
    </row>
    <row r="439" spans="1:1" ht="15.75" customHeight="1">
      <c r="A439" s="1"/>
    </row>
    <row r="440" spans="1:1" ht="15.75" customHeight="1">
      <c r="A440" s="1"/>
    </row>
    <row r="441" spans="1:1" ht="15.75" customHeight="1">
      <c r="A441" s="1"/>
    </row>
    <row r="442" spans="1:1" ht="15.75" customHeight="1">
      <c r="A442" s="1"/>
    </row>
    <row r="443" spans="1:1" ht="15.75" customHeight="1">
      <c r="A443" s="1"/>
    </row>
    <row r="444" spans="1:1" ht="15.75" customHeight="1">
      <c r="A444" s="1"/>
    </row>
    <row r="445" spans="1:1" ht="15.75" customHeight="1">
      <c r="A445" s="1"/>
    </row>
    <row r="446" spans="1:1" ht="15.75" customHeight="1">
      <c r="A446" s="1"/>
    </row>
    <row r="447" spans="1:1" ht="15.75" customHeight="1">
      <c r="A447" s="1"/>
    </row>
    <row r="448" spans="1:1" ht="15.75" customHeight="1">
      <c r="A448" s="1"/>
    </row>
    <row r="449" spans="1:1" ht="15.75" customHeight="1">
      <c r="A449" s="1"/>
    </row>
    <row r="450" spans="1:1" ht="15.75" customHeight="1">
      <c r="A450" s="1"/>
    </row>
    <row r="451" spans="1:1" ht="15.75" customHeight="1">
      <c r="A451" s="1"/>
    </row>
    <row r="452" spans="1:1" ht="15.75" customHeight="1">
      <c r="A452" s="1"/>
    </row>
    <row r="453" spans="1:1" ht="15.75" customHeight="1">
      <c r="A453" s="1"/>
    </row>
    <row r="454" spans="1:1" ht="15.75" customHeight="1">
      <c r="A454" s="1"/>
    </row>
    <row r="455" spans="1:1" ht="15.75" customHeight="1">
      <c r="A455" s="1"/>
    </row>
    <row r="456" spans="1:1" ht="15.75" customHeight="1">
      <c r="A456" s="1"/>
    </row>
    <row r="457" spans="1:1" ht="15.75" customHeight="1">
      <c r="A457" s="1"/>
    </row>
    <row r="458" spans="1:1" ht="15.75" customHeight="1">
      <c r="A458" s="1"/>
    </row>
    <row r="459" spans="1:1" ht="15.75" customHeight="1">
      <c r="A459" s="1"/>
    </row>
    <row r="460" spans="1:1" ht="15.75" customHeight="1">
      <c r="A460" s="1"/>
    </row>
    <row r="461" spans="1:1" ht="15.75" customHeight="1">
      <c r="A461" s="1"/>
    </row>
    <row r="462" spans="1:1" ht="15.75" customHeight="1">
      <c r="A462" s="1"/>
    </row>
    <row r="463" spans="1:1" ht="15.75" customHeight="1">
      <c r="A463" s="1"/>
    </row>
    <row r="464" spans="1:1" ht="15.75" customHeight="1">
      <c r="A464" s="1"/>
    </row>
    <row r="465" spans="1:1" ht="15.75" customHeight="1">
      <c r="A465" s="1"/>
    </row>
    <row r="466" spans="1:1" ht="15.75" customHeight="1">
      <c r="A466" s="1"/>
    </row>
    <row r="467" spans="1:1" ht="15.75" customHeight="1">
      <c r="A467" s="1"/>
    </row>
    <row r="468" spans="1:1" ht="15.75" customHeight="1">
      <c r="A468" s="1"/>
    </row>
    <row r="469" spans="1:1" ht="15.75" customHeight="1">
      <c r="A469" s="1"/>
    </row>
    <row r="470" spans="1:1" ht="15.75" customHeight="1">
      <c r="A470" s="1"/>
    </row>
    <row r="471" spans="1:1" ht="15.75" customHeight="1">
      <c r="A471" s="1"/>
    </row>
    <row r="472" spans="1:1" ht="15.75" customHeight="1">
      <c r="A472" s="1"/>
    </row>
    <row r="473" spans="1:1" ht="15.75" customHeight="1">
      <c r="A473" s="1"/>
    </row>
    <row r="474" spans="1:1" ht="15.75" customHeight="1">
      <c r="A474" s="1"/>
    </row>
    <row r="475" spans="1:1" ht="15.75" customHeight="1">
      <c r="A475" s="1"/>
    </row>
    <row r="476" spans="1:1" ht="15.75" customHeight="1">
      <c r="A476" s="1"/>
    </row>
    <row r="477" spans="1:1" ht="15.75" customHeight="1">
      <c r="A477" s="1"/>
    </row>
    <row r="478" spans="1:1" ht="15.75" customHeight="1">
      <c r="A478" s="1"/>
    </row>
    <row r="479" spans="1:1" ht="15.75" customHeight="1">
      <c r="A479" s="1"/>
    </row>
    <row r="480" spans="1:1" ht="15.75" customHeight="1">
      <c r="A480" s="1"/>
    </row>
    <row r="481" spans="1:1" ht="15.75" customHeight="1">
      <c r="A481" s="1"/>
    </row>
    <row r="482" spans="1:1" ht="15.75" customHeight="1">
      <c r="A482" s="1"/>
    </row>
    <row r="483" spans="1:1" ht="15.75" customHeight="1">
      <c r="A483" s="1"/>
    </row>
    <row r="484" spans="1:1" ht="15.75" customHeight="1">
      <c r="A484" s="1"/>
    </row>
    <row r="485" spans="1:1" ht="15.75" customHeight="1">
      <c r="A485" s="1"/>
    </row>
    <row r="486" spans="1:1" ht="15.75" customHeight="1">
      <c r="A486" s="1"/>
    </row>
    <row r="487" spans="1:1" ht="15.75" customHeight="1">
      <c r="A487" s="1"/>
    </row>
    <row r="488" spans="1:1" ht="15.75" customHeight="1">
      <c r="A488" s="1"/>
    </row>
    <row r="489" spans="1:1" ht="15.75" customHeight="1">
      <c r="A489" s="1"/>
    </row>
    <row r="490" spans="1:1" ht="15.75" customHeight="1">
      <c r="A490" s="1"/>
    </row>
    <row r="491" spans="1:1" ht="15.75" customHeight="1">
      <c r="A491" s="1"/>
    </row>
    <row r="492" spans="1:1" ht="15.75" customHeight="1">
      <c r="A492" s="1"/>
    </row>
    <row r="493" spans="1:1" ht="15.75" customHeight="1">
      <c r="A493" s="1"/>
    </row>
    <row r="494" spans="1:1" ht="15.75" customHeight="1">
      <c r="A494" s="1"/>
    </row>
    <row r="495" spans="1:1" ht="15.75" customHeight="1">
      <c r="A495" s="1"/>
    </row>
    <row r="496" spans="1:1" ht="15.75" customHeight="1">
      <c r="A496" s="1"/>
    </row>
    <row r="497" spans="1:1" ht="15.75" customHeight="1">
      <c r="A497" s="1"/>
    </row>
    <row r="498" spans="1:1" ht="15.75" customHeight="1">
      <c r="A498" s="1"/>
    </row>
    <row r="499" spans="1:1" ht="15.75" customHeight="1">
      <c r="A499" s="1"/>
    </row>
    <row r="500" spans="1:1" ht="15.75" customHeight="1">
      <c r="A500" s="1"/>
    </row>
    <row r="501" spans="1:1" ht="15.75" customHeight="1">
      <c r="A501" s="1"/>
    </row>
    <row r="502" spans="1:1" ht="15.75" customHeight="1">
      <c r="A502" s="1"/>
    </row>
    <row r="503" spans="1:1" ht="15.75" customHeight="1">
      <c r="A503" s="1"/>
    </row>
    <row r="504" spans="1:1" ht="15.75" customHeight="1">
      <c r="A504" s="1"/>
    </row>
    <row r="505" spans="1:1" ht="15.75" customHeight="1">
      <c r="A505" s="1"/>
    </row>
    <row r="506" spans="1:1" ht="15.75" customHeight="1">
      <c r="A506" s="1"/>
    </row>
    <row r="507" spans="1:1" ht="15.75" customHeight="1">
      <c r="A507" s="1"/>
    </row>
    <row r="508" spans="1:1" ht="15.75" customHeight="1">
      <c r="A508" s="1"/>
    </row>
    <row r="509" spans="1:1" ht="15.75" customHeight="1">
      <c r="A509" s="1"/>
    </row>
    <row r="510" spans="1:1" ht="15.75" customHeight="1">
      <c r="A510" s="1"/>
    </row>
    <row r="511" spans="1:1" ht="15.75" customHeight="1">
      <c r="A511" s="1"/>
    </row>
    <row r="512" spans="1:1" ht="15.75" customHeight="1">
      <c r="A512" s="1"/>
    </row>
    <row r="513" spans="1:1" ht="15.75" customHeight="1">
      <c r="A513" s="1"/>
    </row>
    <row r="514" spans="1:1" ht="15.75" customHeight="1">
      <c r="A514" s="1"/>
    </row>
    <row r="515" spans="1:1" ht="15.75" customHeight="1">
      <c r="A515" s="1"/>
    </row>
    <row r="516" spans="1:1" ht="15.75" customHeight="1">
      <c r="A516" s="1"/>
    </row>
    <row r="517" spans="1:1" ht="15.75" customHeight="1">
      <c r="A517" s="1"/>
    </row>
    <row r="518" spans="1:1" ht="15.75" customHeight="1">
      <c r="A518" s="1"/>
    </row>
    <row r="519" spans="1:1" ht="15.75" customHeight="1">
      <c r="A519" s="1"/>
    </row>
    <row r="520" spans="1:1" ht="15.75" customHeight="1">
      <c r="A520" s="1"/>
    </row>
    <row r="521" spans="1:1" ht="15.75" customHeight="1">
      <c r="A521" s="1"/>
    </row>
    <row r="522" spans="1:1" ht="15.75" customHeight="1">
      <c r="A522" s="1"/>
    </row>
    <row r="523" spans="1:1" ht="15.75" customHeight="1">
      <c r="A523" s="1"/>
    </row>
    <row r="524" spans="1:1" ht="15.75" customHeight="1">
      <c r="A524" s="1"/>
    </row>
    <row r="525" spans="1:1" ht="15.75" customHeight="1">
      <c r="A525" s="1"/>
    </row>
    <row r="526" spans="1:1" ht="15.75" customHeight="1">
      <c r="A526" s="1"/>
    </row>
    <row r="527" spans="1:1" ht="15.75" customHeight="1">
      <c r="A527" s="1"/>
    </row>
    <row r="528" spans="1:1" ht="15.75" customHeight="1">
      <c r="A528" s="1"/>
    </row>
    <row r="529" spans="1:1" ht="15.75" customHeight="1">
      <c r="A529" s="1"/>
    </row>
    <row r="530" spans="1:1" ht="15.75" customHeight="1">
      <c r="A530" s="1"/>
    </row>
    <row r="531" spans="1:1" ht="15.75" customHeight="1">
      <c r="A531" s="1"/>
    </row>
    <row r="532" spans="1:1" ht="15.75" customHeight="1">
      <c r="A532" s="1"/>
    </row>
    <row r="533" spans="1:1" ht="15.75" customHeight="1">
      <c r="A533" s="1"/>
    </row>
    <row r="534" spans="1:1" ht="15.75" customHeight="1">
      <c r="A534" s="1"/>
    </row>
    <row r="535" spans="1:1" ht="15.75" customHeight="1">
      <c r="A535" s="1"/>
    </row>
    <row r="536" spans="1:1" ht="15.75" customHeight="1">
      <c r="A536" s="1"/>
    </row>
    <row r="537" spans="1:1" ht="15.75" customHeight="1">
      <c r="A537" s="1"/>
    </row>
    <row r="538" spans="1:1" ht="15.75" customHeight="1">
      <c r="A538" s="1"/>
    </row>
    <row r="539" spans="1:1" ht="15.75" customHeight="1">
      <c r="A539" s="1"/>
    </row>
    <row r="540" spans="1:1" ht="15.75" customHeight="1">
      <c r="A540" s="1"/>
    </row>
    <row r="541" spans="1:1" ht="15.75" customHeight="1">
      <c r="A541" s="1"/>
    </row>
    <row r="542" spans="1:1" ht="15.75" customHeight="1">
      <c r="A542" s="1"/>
    </row>
    <row r="543" spans="1:1" ht="15.75" customHeight="1">
      <c r="A543" s="1"/>
    </row>
    <row r="544" spans="1:1" ht="15.75" customHeight="1">
      <c r="A544" s="1"/>
    </row>
    <row r="545" spans="1:1" ht="15.75" customHeight="1">
      <c r="A545" s="1"/>
    </row>
    <row r="546" spans="1:1" ht="15.75" customHeight="1">
      <c r="A546" s="1"/>
    </row>
    <row r="547" spans="1:1" ht="15.75" customHeight="1">
      <c r="A547" s="1"/>
    </row>
    <row r="548" spans="1:1" ht="15.75" customHeight="1">
      <c r="A548" s="1"/>
    </row>
    <row r="549" spans="1:1" ht="15.75" customHeight="1">
      <c r="A549" s="1"/>
    </row>
    <row r="550" spans="1:1" ht="15.75" customHeight="1">
      <c r="A550" s="1"/>
    </row>
    <row r="551" spans="1:1" ht="15.75" customHeight="1">
      <c r="A551" s="1"/>
    </row>
    <row r="552" spans="1:1" ht="15.75" customHeight="1">
      <c r="A552" s="1"/>
    </row>
    <row r="553" spans="1:1" ht="15.75" customHeight="1">
      <c r="A553" s="1"/>
    </row>
    <row r="554" spans="1:1" ht="15.75" customHeight="1">
      <c r="A554" s="1"/>
    </row>
    <row r="555" spans="1:1" ht="15.75" customHeight="1">
      <c r="A555" s="1"/>
    </row>
    <row r="556" spans="1:1" ht="15.75" customHeight="1">
      <c r="A556" s="1"/>
    </row>
    <row r="557" spans="1:1" ht="15.75" customHeight="1">
      <c r="A557" s="1"/>
    </row>
    <row r="558" spans="1:1" ht="15.75" customHeight="1">
      <c r="A558" s="1"/>
    </row>
    <row r="559" spans="1:1" ht="15.75" customHeight="1">
      <c r="A559" s="1"/>
    </row>
    <row r="560" spans="1:1" ht="15.75" customHeight="1">
      <c r="A560" s="1"/>
    </row>
    <row r="561" spans="1:1" ht="15.75" customHeight="1">
      <c r="A561" s="1"/>
    </row>
    <row r="562" spans="1:1" ht="15.75" customHeight="1">
      <c r="A562" s="1"/>
    </row>
    <row r="563" spans="1:1" ht="15.75" customHeight="1">
      <c r="A563" s="1"/>
    </row>
    <row r="564" spans="1:1" ht="15.75" customHeight="1">
      <c r="A564" s="1"/>
    </row>
    <row r="565" spans="1:1" ht="15.75" customHeight="1">
      <c r="A565" s="1"/>
    </row>
    <row r="566" spans="1:1" ht="15.75" customHeight="1">
      <c r="A566" s="1"/>
    </row>
    <row r="567" spans="1:1" ht="15.75" customHeight="1">
      <c r="A567" s="1"/>
    </row>
    <row r="568" spans="1:1" ht="15.75" customHeight="1">
      <c r="A568" s="1"/>
    </row>
    <row r="569" spans="1:1" ht="15.75" customHeight="1">
      <c r="A569" s="1"/>
    </row>
    <row r="570" spans="1:1" ht="15.75" customHeight="1">
      <c r="A570" s="1"/>
    </row>
    <row r="571" spans="1:1" ht="15.75" customHeight="1">
      <c r="A571" s="1"/>
    </row>
    <row r="572" spans="1:1" ht="15.75" customHeight="1">
      <c r="A572" s="1"/>
    </row>
    <row r="573" spans="1:1" ht="15.75" customHeight="1">
      <c r="A573" s="1"/>
    </row>
    <row r="574" spans="1:1" ht="15.75" customHeight="1">
      <c r="A574" s="1"/>
    </row>
    <row r="575" spans="1:1" ht="15.75" customHeight="1">
      <c r="A575" s="1"/>
    </row>
    <row r="576" spans="1:1" ht="15.75" customHeight="1">
      <c r="A576" s="1"/>
    </row>
    <row r="577" spans="1:1" ht="15.75" customHeight="1">
      <c r="A577" s="1"/>
    </row>
    <row r="578" spans="1:1" ht="15.75" customHeight="1">
      <c r="A578" s="1"/>
    </row>
    <row r="579" spans="1:1" ht="15.75" customHeight="1">
      <c r="A579" s="1"/>
    </row>
    <row r="580" spans="1:1" ht="15.75" customHeight="1">
      <c r="A580" s="1"/>
    </row>
    <row r="581" spans="1:1" ht="15.75" customHeight="1">
      <c r="A581" s="1"/>
    </row>
    <row r="582" spans="1:1" ht="15.75" customHeight="1">
      <c r="A582" s="1"/>
    </row>
    <row r="583" spans="1:1" ht="15.75" customHeight="1">
      <c r="A583" s="1"/>
    </row>
    <row r="584" spans="1:1" ht="15.75" customHeight="1">
      <c r="A584" s="1"/>
    </row>
    <row r="585" spans="1:1" ht="15.75" customHeight="1">
      <c r="A585" s="1"/>
    </row>
    <row r="586" spans="1:1" ht="15.75" customHeight="1">
      <c r="A586" s="1"/>
    </row>
    <row r="587" spans="1:1" ht="15.75" customHeight="1">
      <c r="A587" s="1"/>
    </row>
    <row r="588" spans="1:1" ht="15.75" customHeight="1">
      <c r="A588" s="1"/>
    </row>
    <row r="589" spans="1:1" ht="15.75" customHeight="1">
      <c r="A589" s="1"/>
    </row>
    <row r="590" spans="1:1" ht="15.75" customHeight="1">
      <c r="A590" s="1"/>
    </row>
    <row r="591" spans="1:1" ht="15.75" customHeight="1">
      <c r="A591" s="1"/>
    </row>
    <row r="592" spans="1:1" ht="15.75" customHeight="1">
      <c r="A592" s="1"/>
    </row>
    <row r="593" spans="1:1" ht="15.75" customHeight="1">
      <c r="A593" s="1"/>
    </row>
    <row r="594" spans="1:1" ht="15.75" customHeight="1">
      <c r="A594" s="1"/>
    </row>
    <row r="595" spans="1:1" ht="15.75" customHeight="1">
      <c r="A595" s="1"/>
    </row>
    <row r="596" spans="1:1" ht="15.75" customHeight="1">
      <c r="A596" s="1"/>
    </row>
    <row r="597" spans="1:1" ht="15.75" customHeight="1">
      <c r="A597" s="1"/>
    </row>
    <row r="598" spans="1:1" ht="15.75" customHeight="1">
      <c r="A598" s="1"/>
    </row>
    <row r="599" spans="1:1" ht="15.75" customHeight="1">
      <c r="A599" s="1"/>
    </row>
    <row r="600" spans="1:1" ht="15.75" customHeight="1">
      <c r="A600" s="1"/>
    </row>
    <row r="601" spans="1:1" ht="15.75" customHeight="1">
      <c r="A601" s="1"/>
    </row>
    <row r="602" spans="1:1" ht="15.75" customHeight="1">
      <c r="A602" s="1"/>
    </row>
    <row r="603" spans="1:1" ht="15.75" customHeight="1">
      <c r="A603" s="1"/>
    </row>
    <row r="604" spans="1:1" ht="15.75" customHeight="1">
      <c r="A604" s="1"/>
    </row>
    <row r="605" spans="1:1" ht="15.75" customHeight="1">
      <c r="A605" s="1"/>
    </row>
    <row r="606" spans="1:1" ht="15.75" customHeight="1">
      <c r="A606" s="1"/>
    </row>
    <row r="607" spans="1:1" ht="15.75" customHeight="1">
      <c r="A607" s="1"/>
    </row>
    <row r="608" spans="1:1" ht="15.75" customHeight="1">
      <c r="A608" s="1"/>
    </row>
    <row r="609" spans="1:1" ht="15.75" customHeight="1">
      <c r="A609" s="1"/>
    </row>
    <row r="610" spans="1:1" ht="15.75" customHeight="1">
      <c r="A610" s="1"/>
    </row>
    <row r="611" spans="1:1" ht="15.75" customHeight="1">
      <c r="A611" s="1"/>
    </row>
    <row r="612" spans="1:1" ht="15.75" customHeight="1">
      <c r="A612" s="1"/>
    </row>
    <row r="613" spans="1:1" ht="15.75" customHeight="1">
      <c r="A613" s="1"/>
    </row>
    <row r="614" spans="1:1" ht="15.75" customHeight="1">
      <c r="A614" s="1"/>
    </row>
    <row r="615" spans="1:1" ht="15.75" customHeight="1">
      <c r="A615" s="1"/>
    </row>
    <row r="616" spans="1:1" ht="15.75" customHeight="1">
      <c r="A616" s="1"/>
    </row>
    <row r="617" spans="1:1" ht="15.75" customHeight="1">
      <c r="A617" s="1"/>
    </row>
    <row r="618" spans="1:1" ht="15.75" customHeight="1">
      <c r="A618" s="1"/>
    </row>
    <row r="619" spans="1:1" ht="15.75" customHeight="1">
      <c r="A619" s="1"/>
    </row>
    <row r="620" spans="1:1" ht="15.75" customHeight="1">
      <c r="A620" s="1"/>
    </row>
    <row r="621" spans="1:1" ht="15.75" customHeight="1">
      <c r="A621" s="1"/>
    </row>
    <row r="622" spans="1:1" ht="15.75" customHeight="1">
      <c r="A622" s="1"/>
    </row>
    <row r="623" spans="1:1" ht="15.75" customHeight="1">
      <c r="A623" s="1"/>
    </row>
    <row r="624" spans="1:1" ht="15.75" customHeight="1">
      <c r="A624" s="1"/>
    </row>
    <row r="625" spans="1:1" ht="15.75" customHeight="1">
      <c r="A625" s="1"/>
    </row>
    <row r="626" spans="1:1" ht="15.75" customHeight="1">
      <c r="A626" s="1"/>
    </row>
    <row r="627" spans="1:1" ht="15.75" customHeight="1">
      <c r="A627" s="1"/>
    </row>
    <row r="628" spans="1:1" ht="15.75" customHeight="1">
      <c r="A628" s="1"/>
    </row>
    <row r="629" spans="1:1" ht="15.75" customHeight="1">
      <c r="A629" s="1"/>
    </row>
    <row r="630" spans="1:1" ht="15.75" customHeight="1">
      <c r="A630" s="1"/>
    </row>
    <row r="631" spans="1:1" ht="15.75" customHeight="1">
      <c r="A631" s="1"/>
    </row>
    <row r="632" spans="1:1" ht="15.75" customHeight="1">
      <c r="A632" s="1"/>
    </row>
    <row r="633" spans="1:1" ht="15.75" customHeight="1">
      <c r="A633" s="1"/>
    </row>
    <row r="634" spans="1:1" ht="15.75" customHeight="1">
      <c r="A634" s="1"/>
    </row>
    <row r="635" spans="1:1" ht="15.75" customHeight="1">
      <c r="A635" s="1"/>
    </row>
    <row r="636" spans="1:1" ht="15.75" customHeight="1">
      <c r="A636" s="1"/>
    </row>
    <row r="637" spans="1:1" ht="15.75" customHeight="1">
      <c r="A637" s="1"/>
    </row>
    <row r="638" spans="1:1" ht="15.75" customHeight="1">
      <c r="A638" s="1"/>
    </row>
    <row r="639" spans="1:1" ht="15.75" customHeight="1">
      <c r="A639" s="1"/>
    </row>
    <row r="640" spans="1:1" ht="15.75" customHeight="1">
      <c r="A640" s="1"/>
    </row>
    <row r="641" spans="1:1" ht="15.75" customHeight="1">
      <c r="A641" s="1"/>
    </row>
    <row r="642" spans="1:1" ht="15.75" customHeight="1">
      <c r="A642" s="1"/>
    </row>
    <row r="643" spans="1:1" ht="15.75" customHeight="1">
      <c r="A643" s="1"/>
    </row>
    <row r="644" spans="1:1" ht="15.75" customHeight="1">
      <c r="A644" s="1"/>
    </row>
    <row r="645" spans="1:1" ht="15.75" customHeight="1">
      <c r="A645" s="1"/>
    </row>
    <row r="646" spans="1:1" ht="15.75" customHeight="1">
      <c r="A646" s="1"/>
    </row>
    <row r="647" spans="1:1" ht="15.75" customHeight="1">
      <c r="A647" s="1"/>
    </row>
    <row r="648" spans="1:1" ht="15.75" customHeight="1">
      <c r="A648" s="1"/>
    </row>
    <row r="649" spans="1:1" ht="15.75" customHeight="1">
      <c r="A649" s="1"/>
    </row>
    <row r="650" spans="1:1" ht="15.75" customHeight="1">
      <c r="A650" s="1"/>
    </row>
    <row r="651" spans="1:1" ht="15.75" customHeight="1">
      <c r="A651" s="1"/>
    </row>
    <row r="652" spans="1:1" ht="15.75" customHeight="1">
      <c r="A652" s="1"/>
    </row>
    <row r="653" spans="1:1" ht="15.75" customHeight="1">
      <c r="A653" s="1"/>
    </row>
    <row r="654" spans="1:1" ht="15.75" customHeight="1">
      <c r="A654" s="1"/>
    </row>
    <row r="655" spans="1:1" ht="15.75" customHeight="1">
      <c r="A655" s="1"/>
    </row>
    <row r="656" spans="1:1" ht="15.75" customHeight="1">
      <c r="A656" s="1"/>
    </row>
    <row r="657" spans="1:1" ht="15.75" customHeight="1">
      <c r="A657" s="1"/>
    </row>
    <row r="658" spans="1:1" ht="15.75" customHeight="1">
      <c r="A658" s="1"/>
    </row>
    <row r="659" spans="1:1" ht="15.75" customHeight="1">
      <c r="A659" s="1"/>
    </row>
    <row r="660" spans="1:1" ht="15.75" customHeight="1">
      <c r="A660" s="1"/>
    </row>
    <row r="661" spans="1:1" ht="15.75" customHeight="1">
      <c r="A661" s="1"/>
    </row>
    <row r="662" spans="1:1" ht="15.75" customHeight="1">
      <c r="A662" s="1"/>
    </row>
    <row r="663" spans="1:1" ht="15.75" customHeight="1">
      <c r="A663" s="1"/>
    </row>
    <row r="664" spans="1:1" ht="15.75" customHeight="1">
      <c r="A664" s="1"/>
    </row>
    <row r="665" spans="1:1" ht="15.75" customHeight="1">
      <c r="A665" s="1"/>
    </row>
    <row r="666" spans="1:1" ht="15.75" customHeight="1">
      <c r="A666" s="1"/>
    </row>
    <row r="667" spans="1:1" ht="15.75" customHeight="1">
      <c r="A667" s="1"/>
    </row>
    <row r="668" spans="1:1" ht="15.75" customHeight="1">
      <c r="A668" s="1"/>
    </row>
    <row r="669" spans="1:1" ht="15.75" customHeight="1">
      <c r="A669" s="1"/>
    </row>
    <row r="670" spans="1:1" ht="15.75" customHeight="1">
      <c r="A670" s="1"/>
    </row>
    <row r="671" spans="1:1" ht="15.75" customHeight="1">
      <c r="A671" s="1"/>
    </row>
    <row r="672" spans="1:1" ht="15.75" customHeight="1">
      <c r="A672" s="1"/>
    </row>
    <row r="673" spans="1:1" ht="15.75" customHeight="1">
      <c r="A673" s="1"/>
    </row>
    <row r="674" spans="1:1" ht="15.75" customHeight="1">
      <c r="A674" s="1"/>
    </row>
    <row r="675" spans="1:1" ht="15.75" customHeight="1">
      <c r="A675" s="1"/>
    </row>
    <row r="676" spans="1:1" ht="15.75" customHeight="1">
      <c r="A676" s="1"/>
    </row>
    <row r="677" spans="1:1" ht="15.75" customHeight="1">
      <c r="A677" s="1"/>
    </row>
    <row r="678" spans="1:1" ht="15.75" customHeight="1">
      <c r="A678" s="1"/>
    </row>
    <row r="679" spans="1:1" ht="15.75" customHeight="1">
      <c r="A679" s="1"/>
    </row>
    <row r="680" spans="1:1" ht="15.75" customHeight="1">
      <c r="A680" s="1"/>
    </row>
    <row r="681" spans="1:1" ht="15.75" customHeight="1">
      <c r="A681" s="1"/>
    </row>
    <row r="682" spans="1:1" ht="15.75" customHeight="1">
      <c r="A682" s="1"/>
    </row>
    <row r="683" spans="1:1" ht="15.75" customHeight="1">
      <c r="A683" s="1"/>
    </row>
    <row r="684" spans="1:1" ht="15.75" customHeight="1">
      <c r="A684" s="1"/>
    </row>
    <row r="685" spans="1:1" ht="15.75" customHeight="1">
      <c r="A685" s="1"/>
    </row>
    <row r="686" spans="1:1" ht="15.75" customHeight="1">
      <c r="A686" s="1"/>
    </row>
    <row r="687" spans="1:1" ht="15.75" customHeight="1">
      <c r="A687" s="1"/>
    </row>
    <row r="688" spans="1:1" ht="15.75" customHeight="1">
      <c r="A688" s="1"/>
    </row>
    <row r="689" spans="1:1" ht="15.75" customHeight="1">
      <c r="A689" s="1"/>
    </row>
    <row r="690" spans="1:1" ht="15.75" customHeight="1">
      <c r="A690" s="1"/>
    </row>
    <row r="691" spans="1:1" ht="15.75" customHeight="1">
      <c r="A691" s="1"/>
    </row>
    <row r="692" spans="1:1" ht="15.75" customHeight="1">
      <c r="A692" s="1"/>
    </row>
    <row r="693" spans="1:1" ht="15.75" customHeight="1">
      <c r="A693" s="1"/>
    </row>
    <row r="694" spans="1:1" ht="15.75" customHeight="1">
      <c r="A694" s="1"/>
    </row>
    <row r="695" spans="1:1" ht="15.75" customHeight="1">
      <c r="A695" s="1"/>
    </row>
    <row r="696" spans="1:1" ht="15.75" customHeight="1">
      <c r="A696" s="1"/>
    </row>
    <row r="697" spans="1:1" ht="15.75" customHeight="1">
      <c r="A697" s="1"/>
    </row>
    <row r="698" spans="1:1" ht="15.75" customHeight="1">
      <c r="A698" s="1"/>
    </row>
    <row r="699" spans="1:1" ht="15.75" customHeight="1">
      <c r="A699" s="1"/>
    </row>
    <row r="700" spans="1:1" ht="15.75" customHeight="1">
      <c r="A700" s="1"/>
    </row>
    <row r="701" spans="1:1" ht="15.75" customHeight="1">
      <c r="A701" s="1"/>
    </row>
    <row r="702" spans="1:1" ht="15.75" customHeight="1">
      <c r="A702" s="1"/>
    </row>
    <row r="703" spans="1:1" ht="15.75" customHeight="1">
      <c r="A703" s="1"/>
    </row>
    <row r="704" spans="1:1" ht="15.75" customHeight="1">
      <c r="A704" s="1"/>
    </row>
    <row r="705" spans="1:1" ht="15.75" customHeight="1">
      <c r="A705" s="1"/>
    </row>
    <row r="706" spans="1:1" ht="15.75" customHeight="1">
      <c r="A706" s="1"/>
    </row>
    <row r="707" spans="1:1" ht="15.75" customHeight="1">
      <c r="A707" s="1"/>
    </row>
    <row r="708" spans="1:1" ht="15.75" customHeight="1">
      <c r="A708" s="1"/>
    </row>
    <row r="709" spans="1:1" ht="15.75" customHeight="1">
      <c r="A709" s="1"/>
    </row>
    <row r="710" spans="1:1" ht="15.75" customHeight="1">
      <c r="A710" s="1"/>
    </row>
    <row r="711" spans="1:1" ht="15.75" customHeight="1">
      <c r="A711" s="1"/>
    </row>
    <row r="712" spans="1:1" ht="15.75" customHeight="1">
      <c r="A712" s="1"/>
    </row>
    <row r="713" spans="1:1" ht="15.75" customHeight="1">
      <c r="A713" s="1"/>
    </row>
    <row r="714" spans="1:1" ht="15.75" customHeight="1">
      <c r="A714" s="1"/>
    </row>
    <row r="715" spans="1:1" ht="15.75" customHeight="1">
      <c r="A715" s="1"/>
    </row>
    <row r="716" spans="1:1" ht="15.75" customHeight="1">
      <c r="A716" s="1"/>
    </row>
    <row r="717" spans="1:1" ht="15.75" customHeight="1">
      <c r="A717" s="1"/>
    </row>
    <row r="718" spans="1:1" ht="15.75" customHeight="1">
      <c r="A718" s="1"/>
    </row>
    <row r="719" spans="1:1" ht="15.75" customHeight="1">
      <c r="A719" s="1"/>
    </row>
    <row r="720" spans="1:1" ht="15.75" customHeight="1">
      <c r="A720" s="1"/>
    </row>
    <row r="721" spans="1:1" ht="15.75" customHeight="1">
      <c r="A721" s="1"/>
    </row>
    <row r="722" spans="1:1" ht="15.75" customHeight="1">
      <c r="A722" s="1"/>
    </row>
    <row r="723" spans="1:1" ht="15.75" customHeight="1">
      <c r="A723" s="1"/>
    </row>
    <row r="724" spans="1:1" ht="15.75" customHeight="1">
      <c r="A724" s="1"/>
    </row>
    <row r="725" spans="1:1" ht="15.75" customHeight="1">
      <c r="A725" s="1"/>
    </row>
    <row r="726" spans="1:1" ht="15.75" customHeight="1">
      <c r="A726" s="1"/>
    </row>
    <row r="727" spans="1:1" ht="15.75" customHeight="1">
      <c r="A727" s="1"/>
    </row>
    <row r="728" spans="1:1" ht="15.75" customHeight="1">
      <c r="A728" s="1"/>
    </row>
    <row r="729" spans="1:1" ht="15.75" customHeight="1">
      <c r="A729" s="1"/>
    </row>
    <row r="730" spans="1:1" ht="15.75" customHeight="1">
      <c r="A730" s="1"/>
    </row>
    <row r="731" spans="1:1" ht="15.75" customHeight="1">
      <c r="A731" s="1"/>
    </row>
    <row r="732" spans="1:1" ht="15.75" customHeight="1">
      <c r="A732" s="1"/>
    </row>
    <row r="733" spans="1:1" ht="15.75" customHeight="1">
      <c r="A733" s="1"/>
    </row>
    <row r="734" spans="1:1" ht="15.75" customHeight="1">
      <c r="A734" s="1"/>
    </row>
    <row r="735" spans="1:1" ht="15.75" customHeight="1">
      <c r="A735" s="1"/>
    </row>
    <row r="736" spans="1:1" ht="15.75" customHeight="1">
      <c r="A736" s="1"/>
    </row>
    <row r="737" spans="1:1" ht="15.75" customHeight="1">
      <c r="A737" s="1"/>
    </row>
    <row r="738" spans="1:1" ht="15.75" customHeight="1">
      <c r="A738" s="1"/>
    </row>
    <row r="739" spans="1:1" ht="15.75" customHeight="1">
      <c r="A739" s="1"/>
    </row>
    <row r="740" spans="1:1" ht="15.75" customHeight="1">
      <c r="A740" s="1"/>
    </row>
    <row r="741" spans="1:1" ht="15.75" customHeight="1">
      <c r="A741" s="1"/>
    </row>
    <row r="742" spans="1:1" ht="15.75" customHeight="1">
      <c r="A742" s="1"/>
    </row>
    <row r="743" spans="1:1" ht="15.75" customHeight="1">
      <c r="A743" s="1"/>
    </row>
    <row r="744" spans="1:1" ht="15.75" customHeight="1">
      <c r="A744" s="1"/>
    </row>
    <row r="745" spans="1:1" ht="15.75" customHeight="1">
      <c r="A745" s="1"/>
    </row>
    <row r="746" spans="1:1" ht="15.75" customHeight="1">
      <c r="A746" s="1"/>
    </row>
    <row r="747" spans="1:1" ht="15.75" customHeight="1">
      <c r="A747" s="1"/>
    </row>
    <row r="748" spans="1:1" ht="15.75" customHeight="1">
      <c r="A748" s="1"/>
    </row>
    <row r="749" spans="1:1" ht="15.75" customHeight="1">
      <c r="A749" s="1"/>
    </row>
    <row r="750" spans="1:1" ht="15.75" customHeight="1">
      <c r="A750" s="1"/>
    </row>
    <row r="751" spans="1:1" ht="15.75" customHeight="1">
      <c r="A751" s="1"/>
    </row>
    <row r="752" spans="1:1" ht="15.75" customHeight="1">
      <c r="A752" s="1"/>
    </row>
    <row r="753" spans="1:1" ht="15.75" customHeight="1">
      <c r="A753" s="1"/>
    </row>
    <row r="754" spans="1:1" ht="15.75" customHeight="1">
      <c r="A754" s="1"/>
    </row>
    <row r="755" spans="1:1" ht="15.75" customHeight="1">
      <c r="A755" s="1"/>
    </row>
    <row r="756" spans="1:1" ht="15.75" customHeight="1">
      <c r="A756" s="1"/>
    </row>
    <row r="757" spans="1:1" ht="15.75" customHeight="1">
      <c r="A757" s="1"/>
    </row>
    <row r="758" spans="1:1" ht="15.75" customHeight="1">
      <c r="A758" s="1"/>
    </row>
    <row r="759" spans="1:1" ht="15.75" customHeight="1">
      <c r="A759" s="1"/>
    </row>
    <row r="760" spans="1:1" ht="15.75" customHeight="1">
      <c r="A760" s="1"/>
    </row>
    <row r="761" spans="1:1" ht="15.75" customHeight="1">
      <c r="A761" s="1"/>
    </row>
    <row r="762" spans="1:1" ht="15.75" customHeight="1">
      <c r="A762" s="1"/>
    </row>
    <row r="763" spans="1:1" ht="15.75" customHeight="1">
      <c r="A763" s="1"/>
    </row>
    <row r="764" spans="1:1" ht="15.75" customHeight="1">
      <c r="A764" s="1"/>
    </row>
    <row r="765" spans="1:1" ht="15.75" customHeight="1">
      <c r="A765" s="1"/>
    </row>
    <row r="766" spans="1:1" ht="15.75" customHeight="1">
      <c r="A766" s="1"/>
    </row>
    <row r="767" spans="1:1" ht="15.75" customHeight="1">
      <c r="A767" s="1"/>
    </row>
    <row r="768" spans="1:1" ht="15.75" customHeight="1">
      <c r="A768" s="1"/>
    </row>
    <row r="769" spans="1:1" ht="15.75" customHeight="1">
      <c r="A769" s="1"/>
    </row>
    <row r="770" spans="1:1" ht="15.75" customHeight="1">
      <c r="A770" s="1"/>
    </row>
    <row r="771" spans="1:1" ht="15.75" customHeight="1">
      <c r="A771" s="1"/>
    </row>
    <row r="772" spans="1:1" ht="15.75" customHeight="1">
      <c r="A772" s="1"/>
    </row>
    <row r="773" spans="1:1" ht="15.75" customHeight="1">
      <c r="A773" s="1"/>
    </row>
    <row r="774" spans="1:1" ht="15.75" customHeight="1">
      <c r="A774" s="1"/>
    </row>
    <row r="775" spans="1:1" ht="15.75" customHeight="1">
      <c r="A775" s="1"/>
    </row>
    <row r="776" spans="1:1" ht="15.75" customHeight="1">
      <c r="A776" s="1"/>
    </row>
    <row r="777" spans="1:1" ht="15.75" customHeight="1">
      <c r="A777" s="1"/>
    </row>
    <row r="778" spans="1:1" ht="15.75" customHeight="1">
      <c r="A778" s="1"/>
    </row>
    <row r="779" spans="1:1" ht="15.75" customHeight="1">
      <c r="A779" s="1"/>
    </row>
    <row r="780" spans="1:1" ht="15.75" customHeight="1">
      <c r="A780" s="1"/>
    </row>
    <row r="781" spans="1:1" ht="15.75" customHeight="1">
      <c r="A781" s="1"/>
    </row>
    <row r="782" spans="1:1" ht="15.75" customHeight="1">
      <c r="A782" s="1"/>
    </row>
    <row r="783" spans="1:1" ht="15.75" customHeight="1">
      <c r="A783" s="1"/>
    </row>
    <row r="784" spans="1:1" ht="15.75" customHeight="1">
      <c r="A784" s="1"/>
    </row>
    <row r="785" spans="1:1" ht="15.75" customHeight="1">
      <c r="A785" s="1"/>
    </row>
    <row r="786" spans="1:1" ht="15.75" customHeight="1">
      <c r="A786" s="1"/>
    </row>
    <row r="787" spans="1:1" ht="15.75" customHeight="1">
      <c r="A787" s="1"/>
    </row>
    <row r="788" spans="1:1" ht="15.75" customHeight="1">
      <c r="A788" s="1"/>
    </row>
    <row r="789" spans="1:1" ht="15.75" customHeight="1">
      <c r="A789" s="1"/>
    </row>
    <row r="790" spans="1:1" ht="15.75" customHeight="1">
      <c r="A790" s="1"/>
    </row>
    <row r="791" spans="1:1" ht="15.75" customHeight="1">
      <c r="A791" s="1"/>
    </row>
    <row r="792" spans="1:1" ht="15.75" customHeight="1">
      <c r="A792" s="1"/>
    </row>
    <row r="793" spans="1:1" ht="15.75" customHeight="1">
      <c r="A793" s="1"/>
    </row>
    <row r="794" spans="1:1" ht="15.75" customHeight="1">
      <c r="A794" s="1"/>
    </row>
    <row r="795" spans="1:1" ht="15.75" customHeight="1">
      <c r="A795" s="1"/>
    </row>
    <row r="796" spans="1:1" ht="15.75" customHeight="1">
      <c r="A796" s="1"/>
    </row>
    <row r="797" spans="1:1" ht="15.75" customHeight="1">
      <c r="A797" s="1"/>
    </row>
    <row r="798" spans="1:1" ht="15.75" customHeight="1">
      <c r="A798" s="1"/>
    </row>
    <row r="799" spans="1:1" ht="15.75" customHeight="1">
      <c r="A799" s="1"/>
    </row>
    <row r="800" spans="1:1" ht="15.75" customHeight="1">
      <c r="A800" s="1"/>
    </row>
    <row r="801" spans="1:1" ht="15.75" customHeight="1">
      <c r="A801" s="1"/>
    </row>
    <row r="802" spans="1:1" ht="15.75" customHeight="1">
      <c r="A802" s="1"/>
    </row>
    <row r="803" spans="1:1" ht="15.75" customHeight="1">
      <c r="A803" s="1"/>
    </row>
    <row r="804" spans="1:1" ht="15.75" customHeight="1">
      <c r="A804" s="1"/>
    </row>
    <row r="805" spans="1:1" ht="15.75" customHeight="1">
      <c r="A805" s="1"/>
    </row>
    <row r="806" spans="1:1" ht="15.75" customHeight="1">
      <c r="A806" s="1"/>
    </row>
    <row r="807" spans="1:1" ht="15.75" customHeight="1">
      <c r="A807" s="1"/>
    </row>
    <row r="808" spans="1:1" ht="15.75" customHeight="1">
      <c r="A808" s="1"/>
    </row>
    <row r="809" spans="1:1" ht="15.75" customHeight="1">
      <c r="A809" s="1"/>
    </row>
    <row r="810" spans="1:1" ht="15.75" customHeight="1">
      <c r="A810" s="1"/>
    </row>
    <row r="811" spans="1:1" ht="15.75" customHeight="1">
      <c r="A811" s="1"/>
    </row>
    <row r="812" spans="1:1" ht="15.75" customHeight="1">
      <c r="A812" s="1"/>
    </row>
    <row r="813" spans="1:1" ht="15.75" customHeight="1">
      <c r="A813" s="1"/>
    </row>
    <row r="814" spans="1:1" ht="15.75" customHeight="1">
      <c r="A814" s="1"/>
    </row>
    <row r="815" spans="1:1" ht="15.75" customHeight="1">
      <c r="A815" s="1"/>
    </row>
    <row r="816" spans="1:1" ht="15.75" customHeight="1">
      <c r="A816" s="1"/>
    </row>
    <row r="817" spans="1:1" ht="15.75" customHeight="1">
      <c r="A817" s="1"/>
    </row>
    <row r="818" spans="1:1" ht="15.75" customHeight="1">
      <c r="A818" s="1"/>
    </row>
    <row r="819" spans="1:1" ht="15.75" customHeight="1">
      <c r="A819" s="1"/>
    </row>
    <row r="820" spans="1:1" ht="15.75" customHeight="1">
      <c r="A820" s="1"/>
    </row>
    <row r="821" spans="1:1" ht="15.75" customHeight="1">
      <c r="A821" s="1"/>
    </row>
    <row r="822" spans="1:1" ht="15.75" customHeight="1">
      <c r="A822" s="1"/>
    </row>
    <row r="823" spans="1:1" ht="15.75" customHeight="1">
      <c r="A823" s="1"/>
    </row>
    <row r="824" spans="1:1" ht="15.75" customHeight="1">
      <c r="A824" s="1"/>
    </row>
    <row r="825" spans="1:1" ht="15.75" customHeight="1">
      <c r="A825" s="1"/>
    </row>
    <row r="826" spans="1:1" ht="15.75" customHeight="1">
      <c r="A826" s="1"/>
    </row>
    <row r="827" spans="1:1" ht="15.75" customHeight="1">
      <c r="A827" s="1"/>
    </row>
    <row r="828" spans="1:1" ht="15.75" customHeight="1">
      <c r="A828" s="1"/>
    </row>
    <row r="829" spans="1:1" ht="15.75" customHeight="1">
      <c r="A829" s="1"/>
    </row>
    <row r="830" spans="1:1" ht="15.75" customHeight="1">
      <c r="A830" s="1"/>
    </row>
    <row r="831" spans="1:1" ht="15.75" customHeight="1">
      <c r="A831" s="1"/>
    </row>
    <row r="832" spans="1:1" ht="15.75" customHeight="1">
      <c r="A832" s="1"/>
    </row>
    <row r="833" spans="1:1" ht="15.75" customHeight="1">
      <c r="A833" s="1"/>
    </row>
    <row r="834" spans="1:1" ht="15.75" customHeight="1">
      <c r="A834" s="1"/>
    </row>
    <row r="835" spans="1:1" ht="15.75" customHeight="1">
      <c r="A835" s="1"/>
    </row>
    <row r="836" spans="1:1" ht="15.75" customHeight="1">
      <c r="A836" s="1"/>
    </row>
    <row r="837" spans="1:1" ht="15.75" customHeight="1">
      <c r="A837" s="1"/>
    </row>
    <row r="838" spans="1:1" ht="15.75" customHeight="1">
      <c r="A838" s="1"/>
    </row>
    <row r="839" spans="1:1" ht="15.75" customHeight="1">
      <c r="A839" s="1"/>
    </row>
    <row r="840" spans="1:1" ht="15.75" customHeight="1">
      <c r="A840" s="1"/>
    </row>
    <row r="841" spans="1:1" ht="15.75" customHeight="1">
      <c r="A841" s="1"/>
    </row>
    <row r="842" spans="1:1" ht="15.75" customHeight="1">
      <c r="A842" s="1"/>
    </row>
    <row r="843" spans="1:1" ht="15.75" customHeight="1">
      <c r="A843" s="1"/>
    </row>
    <row r="844" spans="1:1" ht="15.75" customHeight="1">
      <c r="A844" s="1"/>
    </row>
    <row r="845" spans="1:1" ht="15.75" customHeight="1">
      <c r="A845" s="1"/>
    </row>
    <row r="846" spans="1:1" ht="15.75" customHeight="1">
      <c r="A846" s="1"/>
    </row>
    <row r="847" spans="1:1" ht="15.75" customHeight="1">
      <c r="A847" s="1"/>
    </row>
    <row r="848" spans="1:1" ht="15.75" customHeight="1">
      <c r="A848" s="1"/>
    </row>
    <row r="849" spans="1:1" ht="15.75" customHeight="1">
      <c r="A849" s="1"/>
    </row>
    <row r="850" spans="1:1" ht="15.75" customHeight="1">
      <c r="A850" s="1"/>
    </row>
    <row r="851" spans="1:1" ht="15.75" customHeight="1">
      <c r="A851" s="1"/>
    </row>
    <row r="852" spans="1:1" ht="15.75" customHeight="1">
      <c r="A852" s="1"/>
    </row>
    <row r="853" spans="1:1" ht="15.75" customHeight="1">
      <c r="A853" s="1"/>
    </row>
    <row r="854" spans="1:1" ht="15.75" customHeight="1">
      <c r="A854" s="1"/>
    </row>
    <row r="855" spans="1:1" ht="15.75" customHeight="1">
      <c r="A855" s="1"/>
    </row>
    <row r="856" spans="1:1" ht="15.75" customHeight="1">
      <c r="A856" s="1"/>
    </row>
    <row r="857" spans="1:1" ht="15.75" customHeight="1">
      <c r="A857" s="1"/>
    </row>
    <row r="858" spans="1:1" ht="15.75" customHeight="1">
      <c r="A858" s="1"/>
    </row>
    <row r="859" spans="1:1" ht="15.75" customHeight="1">
      <c r="A859" s="1"/>
    </row>
    <row r="860" spans="1:1" ht="15.75" customHeight="1">
      <c r="A860" s="1"/>
    </row>
    <row r="861" spans="1:1" ht="15.75" customHeight="1">
      <c r="A861" s="1"/>
    </row>
    <row r="862" spans="1:1" ht="15.75" customHeight="1">
      <c r="A862" s="1"/>
    </row>
    <row r="863" spans="1:1" ht="15.75" customHeight="1">
      <c r="A863" s="1"/>
    </row>
    <row r="864" spans="1:1" ht="15.75" customHeight="1">
      <c r="A864" s="1"/>
    </row>
    <row r="865" spans="1:1" ht="15.75" customHeight="1">
      <c r="A865" s="1"/>
    </row>
    <row r="866" spans="1:1" ht="15.75" customHeight="1">
      <c r="A866" s="1"/>
    </row>
    <row r="867" spans="1:1" ht="15.75" customHeight="1">
      <c r="A867" s="1"/>
    </row>
    <row r="868" spans="1:1" ht="15.75" customHeight="1">
      <c r="A868" s="1"/>
    </row>
    <row r="869" spans="1:1" ht="15.75" customHeight="1">
      <c r="A869" s="1"/>
    </row>
    <row r="870" spans="1:1" ht="15.75" customHeight="1">
      <c r="A870" s="1"/>
    </row>
    <row r="871" spans="1:1" ht="15.75" customHeight="1">
      <c r="A871" s="1"/>
    </row>
    <row r="872" spans="1:1" ht="15.75" customHeight="1">
      <c r="A872" s="1"/>
    </row>
    <row r="873" spans="1:1" ht="15.75" customHeight="1">
      <c r="A873" s="1"/>
    </row>
    <row r="874" spans="1:1" ht="15.75" customHeight="1">
      <c r="A874" s="1"/>
    </row>
    <row r="875" spans="1:1" ht="15.75" customHeight="1">
      <c r="A875" s="1"/>
    </row>
    <row r="876" spans="1:1" ht="15.75" customHeight="1">
      <c r="A876" s="1"/>
    </row>
    <row r="877" spans="1:1" ht="15.75" customHeight="1">
      <c r="A877" s="1"/>
    </row>
    <row r="878" spans="1:1" ht="15.75" customHeight="1">
      <c r="A878" s="1"/>
    </row>
    <row r="879" spans="1:1" ht="15.75" customHeight="1">
      <c r="A879" s="1"/>
    </row>
    <row r="880" spans="1:1" ht="15.75" customHeight="1">
      <c r="A880" s="1"/>
    </row>
    <row r="881" spans="1:1" ht="15.75" customHeight="1">
      <c r="A881" s="1"/>
    </row>
    <row r="882" spans="1:1" ht="15.75" customHeight="1">
      <c r="A882" s="1"/>
    </row>
    <row r="883" spans="1:1" ht="15.75" customHeight="1">
      <c r="A883" s="1"/>
    </row>
    <row r="884" spans="1:1" ht="15.75" customHeight="1">
      <c r="A884" s="1"/>
    </row>
    <row r="885" spans="1:1" ht="15.75" customHeight="1">
      <c r="A885" s="1"/>
    </row>
    <row r="886" spans="1:1" ht="15.75" customHeight="1">
      <c r="A886" s="1"/>
    </row>
    <row r="887" spans="1:1" ht="15.75" customHeight="1">
      <c r="A887" s="1"/>
    </row>
    <row r="888" spans="1:1" ht="15.75" customHeight="1">
      <c r="A888" s="1"/>
    </row>
    <row r="889" spans="1:1" ht="15.75" customHeight="1">
      <c r="A889" s="1"/>
    </row>
    <row r="890" spans="1:1" ht="15.75" customHeight="1">
      <c r="A890" s="1"/>
    </row>
    <row r="891" spans="1:1" ht="15.75" customHeight="1">
      <c r="A891" s="1"/>
    </row>
    <row r="892" spans="1:1" ht="15.75" customHeight="1">
      <c r="A892" s="1"/>
    </row>
    <row r="893" spans="1:1" ht="15.75" customHeight="1">
      <c r="A893" s="1"/>
    </row>
    <row r="894" spans="1:1" ht="15.75" customHeight="1">
      <c r="A894" s="1"/>
    </row>
    <row r="895" spans="1:1" ht="15.75" customHeight="1">
      <c r="A895" s="1"/>
    </row>
    <row r="896" spans="1:1" ht="15.75" customHeight="1">
      <c r="A896" s="1"/>
    </row>
    <row r="897" spans="1:1" ht="15.75" customHeight="1">
      <c r="A897" s="1"/>
    </row>
    <row r="898" spans="1:1" ht="15.75" customHeight="1">
      <c r="A898" s="1"/>
    </row>
    <row r="899" spans="1:1" ht="15.75" customHeight="1">
      <c r="A899" s="1"/>
    </row>
    <row r="900" spans="1:1" ht="15.75" customHeight="1">
      <c r="A900" s="1"/>
    </row>
    <row r="901" spans="1:1" ht="15.75" customHeight="1">
      <c r="A901" s="1"/>
    </row>
    <row r="902" spans="1:1" ht="15.75" customHeight="1">
      <c r="A902" s="1"/>
    </row>
    <row r="903" spans="1:1" ht="15.75" customHeight="1">
      <c r="A903" s="1"/>
    </row>
    <row r="904" spans="1:1" ht="15.75" customHeight="1">
      <c r="A904" s="1"/>
    </row>
    <row r="905" spans="1:1" ht="15.75" customHeight="1">
      <c r="A905" s="1"/>
    </row>
    <row r="906" spans="1:1" ht="15.75" customHeight="1">
      <c r="A906" s="1"/>
    </row>
    <row r="907" spans="1:1" ht="15.75" customHeight="1">
      <c r="A907" s="1"/>
    </row>
    <row r="908" spans="1:1" ht="15.75" customHeight="1">
      <c r="A908" s="1"/>
    </row>
    <row r="909" spans="1:1" ht="15.75" customHeight="1">
      <c r="A909" s="1"/>
    </row>
    <row r="910" spans="1:1" ht="15.75" customHeight="1">
      <c r="A910" s="1"/>
    </row>
    <row r="911" spans="1:1" ht="15.75" customHeight="1">
      <c r="A911" s="1"/>
    </row>
    <row r="912" spans="1:1" ht="15.75" customHeight="1">
      <c r="A912" s="1"/>
    </row>
    <row r="913" spans="1:1" ht="15.75" customHeight="1">
      <c r="A913" s="1"/>
    </row>
    <row r="914" spans="1:1" ht="15.75" customHeight="1">
      <c r="A914" s="1"/>
    </row>
    <row r="915" spans="1:1" ht="15.75" customHeight="1">
      <c r="A915" s="1"/>
    </row>
    <row r="916" spans="1:1" ht="15.75" customHeight="1">
      <c r="A916" s="1"/>
    </row>
    <row r="917" spans="1:1" ht="15.75" customHeight="1">
      <c r="A917" s="1"/>
    </row>
    <row r="918" spans="1:1" ht="15.75" customHeight="1">
      <c r="A918" s="1"/>
    </row>
    <row r="919" spans="1:1" ht="15.75" customHeight="1">
      <c r="A919" s="1"/>
    </row>
    <row r="920" spans="1:1" ht="15.75" customHeight="1">
      <c r="A920" s="1"/>
    </row>
    <row r="921" spans="1:1" ht="15.75" customHeight="1">
      <c r="A921" s="1"/>
    </row>
    <row r="922" spans="1:1" ht="15.75" customHeight="1">
      <c r="A922" s="1"/>
    </row>
    <row r="923" spans="1:1" ht="15.75" customHeight="1">
      <c r="A923" s="1"/>
    </row>
    <row r="924" spans="1:1" ht="15.75" customHeight="1">
      <c r="A924" s="1"/>
    </row>
    <row r="925" spans="1:1" ht="15.75" customHeight="1">
      <c r="A925" s="1"/>
    </row>
    <row r="926" spans="1:1" ht="15.75" customHeight="1">
      <c r="A926" s="1"/>
    </row>
    <row r="927" spans="1:1" ht="15.75" customHeight="1">
      <c r="A927" s="1"/>
    </row>
    <row r="928" spans="1:1" ht="15.75" customHeight="1">
      <c r="A928" s="1"/>
    </row>
    <row r="929" spans="1:1" ht="15.75" customHeight="1">
      <c r="A929" s="1"/>
    </row>
    <row r="930" spans="1:1" ht="15.75" customHeight="1">
      <c r="A930" s="1"/>
    </row>
    <row r="931" spans="1:1" ht="15.75" customHeight="1">
      <c r="A931" s="1"/>
    </row>
    <row r="932" spans="1:1" ht="15.75" customHeight="1">
      <c r="A932" s="1"/>
    </row>
    <row r="933" spans="1:1" ht="15.75" customHeight="1">
      <c r="A933" s="1"/>
    </row>
    <row r="934" spans="1:1" ht="15.75" customHeight="1">
      <c r="A934" s="1"/>
    </row>
    <row r="935" spans="1:1" ht="15.75" customHeight="1">
      <c r="A935" s="1"/>
    </row>
    <row r="936" spans="1:1" ht="15.75" customHeight="1">
      <c r="A936" s="1"/>
    </row>
    <row r="937" spans="1:1" ht="15.75" customHeight="1">
      <c r="A937" s="1"/>
    </row>
    <row r="938" spans="1:1" ht="15.75" customHeight="1">
      <c r="A938" s="1"/>
    </row>
    <row r="939" spans="1:1" ht="15.75" customHeight="1">
      <c r="A939" s="1"/>
    </row>
    <row r="940" spans="1:1" ht="15.75" customHeight="1">
      <c r="A940" s="1"/>
    </row>
    <row r="941" spans="1:1" ht="15.75" customHeight="1">
      <c r="A941" s="1"/>
    </row>
    <row r="942" spans="1:1" ht="15.75" customHeight="1">
      <c r="A942" s="1"/>
    </row>
    <row r="943" spans="1:1" ht="15.75" customHeight="1">
      <c r="A943" s="1"/>
    </row>
    <row r="944" spans="1:1" ht="15.75" customHeight="1">
      <c r="A944" s="1"/>
    </row>
    <row r="945" spans="1:1" ht="15.75" customHeight="1">
      <c r="A945" s="1"/>
    </row>
    <row r="946" spans="1:1" ht="15.75" customHeight="1">
      <c r="A946" s="1"/>
    </row>
    <row r="947" spans="1:1" ht="15.75" customHeight="1">
      <c r="A947" s="1"/>
    </row>
    <row r="948" spans="1:1" ht="15.75" customHeight="1">
      <c r="A948" s="1"/>
    </row>
    <row r="949" spans="1:1" ht="15.75" customHeight="1">
      <c r="A949" s="1"/>
    </row>
    <row r="950" spans="1:1" ht="15.75" customHeight="1">
      <c r="A950" s="1"/>
    </row>
    <row r="951" spans="1:1" ht="15.75" customHeight="1">
      <c r="A951" s="1"/>
    </row>
    <row r="952" spans="1:1" ht="15.75" customHeight="1">
      <c r="A952" s="1"/>
    </row>
    <row r="953" spans="1:1" ht="15.75" customHeight="1">
      <c r="A953" s="1"/>
    </row>
    <row r="954" spans="1:1" ht="15.75" customHeight="1">
      <c r="A954" s="1"/>
    </row>
    <row r="955" spans="1:1" ht="15.75" customHeight="1">
      <c r="A955" s="1"/>
    </row>
    <row r="956" spans="1:1" ht="15.75" customHeight="1">
      <c r="A956" s="1"/>
    </row>
    <row r="957" spans="1:1" ht="15.75" customHeight="1">
      <c r="A957" s="1"/>
    </row>
    <row r="958" spans="1:1" ht="15.75" customHeight="1">
      <c r="A958" s="1"/>
    </row>
    <row r="959" spans="1:1" ht="15.75" customHeight="1">
      <c r="A959" s="1"/>
    </row>
    <row r="960" spans="1:1" ht="15.75" customHeight="1">
      <c r="A960" s="1"/>
    </row>
    <row r="961" spans="1:1" ht="15.75" customHeight="1">
      <c r="A961" s="1"/>
    </row>
    <row r="962" spans="1:1" ht="15.75" customHeight="1">
      <c r="A962" s="1"/>
    </row>
    <row r="963" spans="1:1" ht="15.75" customHeight="1">
      <c r="A963" s="1"/>
    </row>
    <row r="964" spans="1:1" ht="15.75" customHeight="1">
      <c r="A964" s="1"/>
    </row>
    <row r="965" spans="1:1" ht="15.75" customHeight="1">
      <c r="A965" s="1"/>
    </row>
    <row r="966" spans="1:1" ht="15.75" customHeight="1">
      <c r="A966" s="1"/>
    </row>
    <row r="967" spans="1:1" ht="15.75" customHeight="1">
      <c r="A967" s="1"/>
    </row>
    <row r="968" spans="1:1" ht="15.75" customHeight="1">
      <c r="A968" s="1"/>
    </row>
    <row r="969" spans="1:1" ht="15.75" customHeight="1">
      <c r="A969" s="1"/>
    </row>
    <row r="970" spans="1:1" ht="15.75" customHeight="1">
      <c r="A970" s="1"/>
    </row>
    <row r="971" spans="1:1" ht="15.75" customHeight="1">
      <c r="A971" s="1"/>
    </row>
    <row r="972" spans="1:1" ht="15.75" customHeight="1">
      <c r="A972" s="1"/>
    </row>
    <row r="973" spans="1:1" ht="15.75" customHeight="1">
      <c r="A973" s="1"/>
    </row>
    <row r="974" spans="1:1" ht="15.75" customHeight="1">
      <c r="A974" s="1"/>
    </row>
    <row r="975" spans="1:1" ht="15.75" customHeight="1">
      <c r="A975" s="1"/>
    </row>
    <row r="976" spans="1:1" ht="15.75" customHeight="1">
      <c r="A976" s="1"/>
    </row>
    <row r="977" spans="1:1" ht="15.75" customHeight="1">
      <c r="A977" s="1"/>
    </row>
    <row r="978" spans="1:1" ht="15.75" customHeight="1">
      <c r="A978" s="1"/>
    </row>
    <row r="979" spans="1:1" ht="15.75" customHeight="1">
      <c r="A979" s="1"/>
    </row>
    <row r="980" spans="1:1" ht="15.75" customHeight="1">
      <c r="A980" s="1"/>
    </row>
    <row r="981" spans="1:1" ht="15.75" customHeight="1">
      <c r="A981" s="1"/>
    </row>
    <row r="982" spans="1:1" ht="15.75" customHeight="1">
      <c r="A982" s="1"/>
    </row>
    <row r="983" spans="1:1" ht="15.75" customHeight="1">
      <c r="A983" s="1"/>
    </row>
    <row r="984" spans="1:1" ht="15.75" customHeight="1">
      <c r="A984" s="1"/>
    </row>
    <row r="985" spans="1:1" ht="15.75" customHeight="1">
      <c r="A985" s="1"/>
    </row>
    <row r="986" spans="1:1" ht="15.75" customHeight="1">
      <c r="A986" s="1"/>
    </row>
    <row r="987" spans="1:1" ht="15.75" customHeight="1">
      <c r="A987" s="1"/>
    </row>
    <row r="988" spans="1:1" ht="15.75" customHeight="1">
      <c r="A988" s="1"/>
    </row>
    <row r="989" spans="1:1" ht="15.75" customHeight="1">
      <c r="A989" s="1"/>
    </row>
    <row r="990" spans="1:1" ht="15.75" customHeight="1">
      <c r="A990" s="1"/>
    </row>
    <row r="991" spans="1:1" ht="15.75" customHeight="1">
      <c r="A991" s="1"/>
    </row>
    <row r="992" spans="1:1" ht="15.75" customHeight="1">
      <c r="A992" s="1"/>
    </row>
    <row r="993" spans="1:1" ht="15.75" customHeight="1">
      <c r="A993" s="1"/>
    </row>
    <row r="994" spans="1:1" ht="15.75" customHeight="1">
      <c r="A994" s="1"/>
    </row>
    <row r="995" spans="1:1" ht="15.75" customHeight="1">
      <c r="A995" s="1"/>
    </row>
    <row r="996" spans="1:1" ht="15.75" customHeight="1">
      <c r="A996" s="1"/>
    </row>
    <row r="997" spans="1:1" ht="15.75" customHeight="1">
      <c r="A997" s="1"/>
    </row>
    <row r="998" spans="1:1" ht="15.75" customHeight="1">
      <c r="A998" s="1"/>
    </row>
    <row r="999" spans="1:1" ht="15.75" customHeight="1">
      <c r="A999" s="1"/>
    </row>
    <row r="1000" spans="1:1" ht="15.75" customHeight="1">
      <c r="A1000" s="1"/>
    </row>
  </sheetData>
  <mergeCells count="6">
    <mergeCell ref="J17:N21"/>
    <mergeCell ref="B2:E2"/>
    <mergeCell ref="J6:N6"/>
    <mergeCell ref="J7:N9"/>
    <mergeCell ref="J11:N14"/>
    <mergeCell ref="B15:C15"/>
  </mergeCells>
  <pageMargins left="0.7" right="0.7" top="0.75" bottom="0.75" header="0" footer="0"/>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991"/>
  <sheetViews>
    <sheetView topLeftCell="A2" workbookViewId="0">
      <selection activeCell="M7" sqref="A7:M7"/>
    </sheetView>
  </sheetViews>
  <sheetFormatPr baseColWidth="10" defaultColWidth="14.453125" defaultRowHeight="15" customHeight="1"/>
  <cols>
    <col min="1" max="4" width="10.7265625" customWidth="1"/>
    <col min="5" max="5" width="18.54296875" customWidth="1"/>
    <col min="6" max="6" width="22.453125" customWidth="1"/>
    <col min="7" max="7" width="15.54296875" customWidth="1"/>
    <col min="8" max="8" width="18" customWidth="1"/>
    <col min="9" max="31" width="10.7265625" customWidth="1"/>
  </cols>
  <sheetData>
    <row r="1" spans="1:31" ht="14.5">
      <c r="O1" s="4"/>
      <c r="P1" s="4"/>
      <c r="Q1" s="4"/>
      <c r="R1" s="4"/>
      <c r="S1" s="4"/>
      <c r="T1" s="4"/>
      <c r="U1" s="4"/>
      <c r="V1" s="4"/>
      <c r="W1" s="4"/>
      <c r="X1" s="4"/>
      <c r="Y1" s="4"/>
    </row>
    <row r="2" spans="1:31" ht="39.75" customHeight="1">
      <c r="A2" s="4"/>
      <c r="B2" s="4"/>
      <c r="C2" s="4"/>
      <c r="D2" s="4"/>
      <c r="E2" s="4"/>
      <c r="F2" s="4"/>
      <c r="G2" s="4"/>
      <c r="H2" s="4"/>
      <c r="I2" s="4"/>
      <c r="J2" s="4"/>
      <c r="K2" s="4"/>
      <c r="L2" s="4"/>
      <c r="M2" s="4"/>
      <c r="N2" s="4"/>
      <c r="O2" s="4"/>
      <c r="P2" s="108"/>
      <c r="Q2" s="4"/>
      <c r="R2" s="4"/>
      <c r="S2" s="4"/>
      <c r="T2" s="4"/>
      <c r="U2" s="4"/>
      <c r="V2" s="4"/>
      <c r="W2" s="4"/>
      <c r="X2" s="4"/>
    </row>
    <row r="3" spans="1:31" thickBot="1">
      <c r="A3" s="4"/>
      <c r="B3" s="4"/>
      <c r="C3" s="4"/>
      <c r="D3" s="4"/>
      <c r="E3" s="4"/>
      <c r="F3" s="4"/>
      <c r="G3" s="4"/>
      <c r="H3" s="4"/>
      <c r="I3" s="4"/>
      <c r="J3" s="4"/>
      <c r="K3" s="4"/>
      <c r="L3" s="4"/>
      <c r="M3" s="4"/>
      <c r="N3" s="4"/>
      <c r="O3" s="4"/>
      <c r="P3" s="4"/>
      <c r="Q3" s="4"/>
      <c r="R3" s="4"/>
      <c r="S3" s="4"/>
      <c r="T3" s="4"/>
      <c r="U3" s="4"/>
      <c r="V3" s="4"/>
      <c r="W3" s="108"/>
      <c r="X3" s="4"/>
      <c r="Y3" s="4"/>
      <c r="Z3" s="4"/>
      <c r="AA3" s="4"/>
      <c r="AB3" s="4"/>
      <c r="AC3" s="4"/>
      <c r="AD3" s="4"/>
      <c r="AE3" s="4"/>
    </row>
    <row r="4" spans="1:31" ht="15" customHeight="1">
      <c r="A4" s="470" t="s">
        <v>318</v>
      </c>
      <c r="B4" s="447"/>
      <c r="C4" s="447"/>
      <c r="D4" s="447"/>
      <c r="E4" s="447"/>
      <c r="F4" s="447"/>
      <c r="G4" s="447"/>
      <c r="H4" s="447"/>
      <c r="I4" s="447"/>
      <c r="J4" s="447"/>
      <c r="K4" s="447"/>
      <c r="L4" s="447"/>
      <c r="M4" s="448"/>
      <c r="N4" s="4"/>
      <c r="O4" s="4"/>
      <c r="P4" s="4"/>
      <c r="Q4" s="4"/>
      <c r="R4" s="4"/>
      <c r="S4" s="4"/>
      <c r="T4" s="4"/>
      <c r="U4" s="4"/>
      <c r="V4" s="4"/>
      <c r="W4" s="4"/>
      <c r="X4" s="4"/>
      <c r="Y4" s="4"/>
    </row>
    <row r="5" spans="1:31" ht="120" customHeight="1">
      <c r="A5" s="345" t="s">
        <v>309</v>
      </c>
      <c r="B5" s="307" t="s">
        <v>251</v>
      </c>
      <c r="C5" s="307" t="s">
        <v>252</v>
      </c>
      <c r="D5" s="332" t="s">
        <v>300</v>
      </c>
      <c r="E5" s="471" t="s">
        <v>293</v>
      </c>
      <c r="F5" s="405"/>
      <c r="G5" s="472" t="s">
        <v>294</v>
      </c>
      <c r="H5" s="405"/>
      <c r="I5" s="308" t="s">
        <v>255</v>
      </c>
      <c r="J5" s="473" t="s">
        <v>256</v>
      </c>
      <c r="K5" s="404"/>
      <c r="L5" s="474"/>
      <c r="M5" s="309" t="s">
        <v>257</v>
      </c>
      <c r="N5" s="4"/>
      <c r="O5" s="4"/>
      <c r="P5" s="4"/>
      <c r="Q5" s="4"/>
      <c r="R5" s="4"/>
      <c r="S5" s="4"/>
      <c r="T5" s="4"/>
      <c r="U5" s="4"/>
      <c r="V5" s="4"/>
      <c r="W5" s="4"/>
      <c r="X5" s="4"/>
      <c r="Y5" s="4"/>
    </row>
    <row r="6" spans="1:31" ht="145">
      <c r="A6" s="311" t="s">
        <v>285</v>
      </c>
      <c r="B6" s="311" t="s">
        <v>286</v>
      </c>
      <c r="C6" s="333" t="s">
        <v>287</v>
      </c>
      <c r="D6" s="333" t="s">
        <v>301</v>
      </c>
      <c r="E6" s="311" t="s">
        <v>288</v>
      </c>
      <c r="F6" s="311" t="s">
        <v>289</v>
      </c>
      <c r="G6" s="311" t="s">
        <v>288</v>
      </c>
      <c r="H6" s="311" t="s">
        <v>290</v>
      </c>
      <c r="I6" s="333" t="s">
        <v>302</v>
      </c>
      <c r="J6" s="311" t="s">
        <v>291</v>
      </c>
      <c r="K6" s="333" t="s">
        <v>303</v>
      </c>
      <c r="L6" s="311" t="s">
        <v>292</v>
      </c>
      <c r="M6" s="312"/>
      <c r="N6" s="4"/>
      <c r="O6" s="4"/>
      <c r="P6" s="4"/>
      <c r="Q6" s="4"/>
      <c r="R6" s="4"/>
      <c r="S6" s="4"/>
      <c r="T6" s="4"/>
      <c r="U6" s="4"/>
      <c r="V6" s="4"/>
      <c r="W6" s="4"/>
      <c r="X6" s="4"/>
      <c r="Y6" s="4"/>
    </row>
    <row r="7" spans="1:31" ht="57.75" customHeight="1" thickBot="1">
      <c r="A7" s="314">
        <v>0</v>
      </c>
      <c r="B7" s="314">
        <v>0</v>
      </c>
      <c r="C7" s="314">
        <v>0</v>
      </c>
      <c r="D7" s="314">
        <v>0</v>
      </c>
      <c r="E7" s="314">
        <v>0</v>
      </c>
      <c r="F7" s="314">
        <v>0</v>
      </c>
      <c r="G7" s="314">
        <v>0</v>
      </c>
      <c r="H7" s="314">
        <v>0</v>
      </c>
      <c r="I7" s="314">
        <v>0</v>
      </c>
      <c r="J7" s="314">
        <v>0</v>
      </c>
      <c r="K7" s="314">
        <v>0</v>
      </c>
      <c r="L7" s="314">
        <v>0</v>
      </c>
      <c r="M7" s="315">
        <f>A7+B7+C7+F7+H7+I7+L7+D7</f>
        <v>0</v>
      </c>
      <c r="N7" s="313"/>
      <c r="O7" s="313"/>
      <c r="P7" s="313"/>
      <c r="Q7" s="313"/>
      <c r="R7" s="313"/>
      <c r="S7" s="313"/>
      <c r="T7" s="313"/>
      <c r="U7" s="313"/>
      <c r="V7" s="313"/>
      <c r="W7" s="313"/>
      <c r="X7" s="313"/>
      <c r="Y7" s="4"/>
    </row>
    <row r="8" spans="1:31" ht="14.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row>
    <row r="9" spans="1:31" ht="14.5">
      <c r="B9" s="4"/>
      <c r="C9" s="316"/>
      <c r="D9" s="316"/>
      <c r="E9" s="475"/>
      <c r="F9" s="357"/>
      <c r="G9" s="408"/>
      <c r="H9" s="357"/>
      <c r="I9" s="408"/>
      <c r="J9" s="357"/>
      <c r="K9" s="108"/>
      <c r="L9" s="4"/>
    </row>
    <row r="10" spans="1:31" ht="14.5">
      <c r="B10" s="4"/>
      <c r="C10" s="108"/>
      <c r="D10" s="108"/>
      <c r="E10" s="108"/>
      <c r="F10" s="108"/>
      <c r="G10" s="108"/>
      <c r="H10" s="4"/>
      <c r="I10" s="108"/>
      <c r="J10" s="4"/>
      <c r="K10" s="408"/>
      <c r="L10" s="4"/>
    </row>
    <row r="11" spans="1:31" ht="14.5">
      <c r="B11" s="4"/>
      <c r="C11" s="108"/>
      <c r="D11" s="108"/>
      <c r="E11" s="108"/>
      <c r="F11" s="108"/>
      <c r="G11" s="108"/>
      <c r="H11" s="4"/>
      <c r="I11" s="4"/>
      <c r="J11" s="4"/>
      <c r="K11" s="357"/>
      <c r="L11" s="4"/>
    </row>
    <row r="12" spans="1:31" ht="15.75" customHeight="1">
      <c r="B12" s="4"/>
      <c r="C12" s="108"/>
      <c r="D12" s="108"/>
      <c r="E12" s="108"/>
      <c r="F12" s="108"/>
      <c r="G12" s="108"/>
      <c r="H12" s="4"/>
      <c r="I12" s="4"/>
      <c r="J12" s="4"/>
      <c r="K12" s="357"/>
      <c r="L12" s="4"/>
    </row>
    <row r="13" spans="1:31" ht="15.75" customHeight="1">
      <c r="B13" s="4"/>
      <c r="C13" s="4"/>
      <c r="D13" s="4"/>
      <c r="E13" s="108"/>
      <c r="F13" s="108"/>
      <c r="G13" s="108"/>
      <c r="H13" s="4"/>
      <c r="I13" s="4"/>
      <c r="J13" s="4"/>
      <c r="K13" s="357"/>
      <c r="L13" s="4"/>
    </row>
    <row r="14" spans="1:31" ht="15.75" customHeight="1">
      <c r="B14" s="4"/>
      <c r="C14" s="4"/>
      <c r="D14" s="4"/>
      <c r="E14" s="108"/>
      <c r="F14" s="108"/>
      <c r="G14" s="4"/>
      <c r="H14" s="4"/>
      <c r="I14" s="4"/>
      <c r="J14" s="4"/>
      <c r="K14" s="357"/>
      <c r="L14" s="4"/>
    </row>
    <row r="15" spans="1:31" ht="15.75" customHeight="1">
      <c r="B15" s="4"/>
      <c r="C15" s="4"/>
      <c r="D15" s="4"/>
      <c r="E15" s="108"/>
      <c r="F15" s="4"/>
      <c r="G15" s="4"/>
      <c r="H15" s="4"/>
      <c r="I15" s="4"/>
      <c r="J15" s="4"/>
      <c r="K15" s="357"/>
      <c r="L15" s="4"/>
    </row>
    <row r="16" spans="1:31" ht="15.75" customHeight="1">
      <c r="B16" s="4"/>
      <c r="C16" s="4"/>
      <c r="D16" s="4"/>
      <c r="E16" s="4"/>
      <c r="F16" s="4"/>
      <c r="G16" s="4"/>
      <c r="H16" s="4"/>
      <c r="I16" s="4"/>
      <c r="J16" s="4"/>
      <c r="K16" s="4"/>
      <c r="L16" s="4"/>
    </row>
    <row r="17" spans="2:12" ht="15.75" customHeight="1">
      <c r="B17" s="4"/>
      <c r="C17" s="4"/>
      <c r="D17" s="4"/>
      <c r="E17" s="4"/>
      <c r="F17" s="4"/>
      <c r="G17" s="4"/>
      <c r="H17" s="4"/>
      <c r="I17" s="4"/>
      <c r="J17" s="4"/>
      <c r="K17" s="4"/>
      <c r="L17" s="4"/>
    </row>
    <row r="18" spans="2:12" ht="15.75" customHeight="1">
      <c r="B18" s="4"/>
      <c r="C18" s="4"/>
      <c r="D18" s="4"/>
      <c r="E18" s="4"/>
      <c r="F18" s="4"/>
      <c r="G18" s="4"/>
      <c r="H18" s="4"/>
      <c r="I18" s="4"/>
      <c r="J18" s="4"/>
      <c r="K18" s="4"/>
      <c r="L18" s="4"/>
    </row>
    <row r="19" spans="2:12" ht="15.75" customHeight="1"/>
    <row r="20" spans="2:12" ht="15.75" customHeight="1"/>
    <row r="21" spans="2:12" ht="15.75" customHeight="1"/>
    <row r="22" spans="2:12" ht="15.75" customHeight="1"/>
    <row r="23" spans="2:12" ht="15.75" customHeight="1"/>
    <row r="24" spans="2:12" ht="15.75" customHeight="1"/>
    <row r="25" spans="2:12" ht="15.75" customHeight="1"/>
    <row r="26" spans="2:12" ht="15.75" customHeight="1"/>
    <row r="27" spans="2:12" ht="15.75" customHeight="1"/>
    <row r="28" spans="2:12" ht="15.75" customHeight="1"/>
    <row r="29" spans="2:12" ht="15.75" customHeight="1"/>
    <row r="30" spans="2:12" ht="15.75" customHeight="1"/>
    <row r="31" spans="2:12" ht="15.75" customHeight="1"/>
    <row r="32" spans="2: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8">
    <mergeCell ref="K10:K15"/>
    <mergeCell ref="A4:M4"/>
    <mergeCell ref="E5:F5"/>
    <mergeCell ref="G5:H5"/>
    <mergeCell ref="J5:L5"/>
    <mergeCell ref="E9:F9"/>
    <mergeCell ref="G9:H9"/>
    <mergeCell ref="I9:J9"/>
  </mergeCells>
  <pageMargins left="0.7" right="0.7" top="0.75" bottom="0.75" header="0" footer="0"/>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S1000"/>
  <sheetViews>
    <sheetView topLeftCell="A3" zoomScale="70" zoomScaleNormal="70" workbookViewId="0">
      <selection activeCell="BH6" sqref="BH6:BH14"/>
    </sheetView>
  </sheetViews>
  <sheetFormatPr baseColWidth="10" defaultColWidth="14.453125" defaultRowHeight="15" customHeight="1"/>
  <cols>
    <col min="1" max="1" width="56.08984375" customWidth="1"/>
    <col min="2" max="2" width="17.7265625" customWidth="1"/>
    <col min="3" max="3" width="71.81640625" customWidth="1"/>
    <col min="4" max="4" width="20.7265625" customWidth="1"/>
    <col min="5" max="6" width="17.26953125" customWidth="1"/>
    <col min="7" max="11" width="19.08984375" customWidth="1"/>
    <col min="12" max="12" width="22.81640625" customWidth="1"/>
    <col min="13" max="13" width="16.7265625" customWidth="1"/>
    <col min="14" max="14" width="14" customWidth="1"/>
    <col min="15" max="15" width="19.08984375" customWidth="1"/>
    <col min="16" max="16" width="16.81640625" customWidth="1"/>
    <col min="17" max="17" width="26.08984375" customWidth="1"/>
    <col min="18" max="18" width="19.08984375" customWidth="1"/>
    <col min="19" max="19" width="19.7265625" customWidth="1"/>
    <col min="20" max="22" width="13.26953125" customWidth="1"/>
    <col min="23" max="23" width="27" customWidth="1"/>
    <col min="24" max="24" width="22.26953125" customWidth="1"/>
    <col min="25" max="25" width="21.453125" customWidth="1"/>
    <col min="26" max="26" width="25" customWidth="1"/>
    <col min="27" max="27" width="21.08984375" customWidth="1"/>
    <col min="28" max="28" width="20.54296875" customWidth="1"/>
    <col min="29" max="31" width="16.453125" customWidth="1"/>
    <col min="32" max="32" width="22.08984375" customWidth="1"/>
    <col min="33" max="36" width="19.08984375" customWidth="1"/>
    <col min="37" max="39" width="18" customWidth="1"/>
    <col min="40" max="42" width="22.26953125" customWidth="1"/>
    <col min="43" max="43" width="22.54296875" customWidth="1"/>
    <col min="44" max="44" width="27.54296875" customWidth="1"/>
    <col min="45" max="45" width="15.7265625" customWidth="1"/>
    <col min="46" max="48" width="10.7265625" customWidth="1"/>
    <col min="49" max="49" width="13.453125" customWidth="1"/>
    <col min="50" max="50" width="9.26953125" customWidth="1"/>
    <col min="51" max="54" width="10.7265625" customWidth="1"/>
    <col min="55" max="55" width="10.08984375" customWidth="1"/>
    <col min="56" max="56" width="14.08984375" customWidth="1"/>
    <col min="57" max="57" width="10.7265625" customWidth="1"/>
    <col min="58" max="58" width="12.7265625" customWidth="1"/>
    <col min="59" max="59" width="18.54296875" customWidth="1"/>
  </cols>
  <sheetData>
    <row r="1" spans="1:71" ht="14.5">
      <c r="BF1" s="4"/>
      <c r="BG1" s="4"/>
    </row>
    <row r="2" spans="1:71" ht="58.5" customHeight="1" thickBot="1">
      <c r="A2" s="478"/>
      <c r="B2" s="357"/>
      <c r="C2" s="346" t="s">
        <v>310</v>
      </c>
      <c r="BE2" s="4"/>
      <c r="BF2" s="4"/>
    </row>
    <row r="3" spans="1:71" ht="21" customHeight="1">
      <c r="A3" s="501" t="s">
        <v>258</v>
      </c>
      <c r="B3" s="504" t="s">
        <v>308</v>
      </c>
      <c r="C3" s="500" t="s">
        <v>307</v>
      </c>
      <c r="D3" s="500"/>
      <c r="E3" s="500"/>
      <c r="F3" s="500"/>
      <c r="G3" s="500"/>
      <c r="H3" s="500"/>
      <c r="I3" s="500"/>
      <c r="J3" s="500"/>
      <c r="K3" s="500"/>
      <c r="L3" s="500"/>
      <c r="M3" s="500"/>
      <c r="N3" s="500"/>
      <c r="O3" s="499" t="s">
        <v>306</v>
      </c>
      <c r="P3" s="499"/>
      <c r="Q3" s="499"/>
      <c r="R3" s="499"/>
      <c r="S3" s="499"/>
      <c r="T3" s="499"/>
      <c r="U3" s="499"/>
      <c r="V3" s="499"/>
      <c r="W3" s="499"/>
      <c r="X3" s="499"/>
      <c r="Y3" s="499"/>
      <c r="Z3" s="499"/>
      <c r="AA3" s="499"/>
      <c r="AB3" s="499"/>
      <c r="AC3" s="499"/>
      <c r="AD3" s="499" t="s">
        <v>305</v>
      </c>
      <c r="AE3" s="508"/>
      <c r="AF3" s="508"/>
      <c r="AG3" s="508"/>
      <c r="AH3" s="508"/>
      <c r="AI3" s="508"/>
      <c r="AJ3" s="509" t="s">
        <v>245</v>
      </c>
      <c r="AK3" s="509"/>
      <c r="AL3" s="509"/>
      <c r="AM3" s="498" t="s">
        <v>246</v>
      </c>
      <c r="AN3" s="498"/>
      <c r="AO3" s="498"/>
      <c r="AP3" s="498"/>
      <c r="AQ3" s="498"/>
      <c r="AR3" s="498"/>
      <c r="AS3" s="498"/>
      <c r="AT3" s="498"/>
      <c r="AU3" s="498"/>
      <c r="AV3" s="498"/>
      <c r="AW3" s="498"/>
      <c r="AX3" s="498"/>
      <c r="AY3" s="498"/>
      <c r="AZ3" s="498"/>
      <c r="BA3" s="498"/>
      <c r="BB3" s="497" t="s">
        <v>304</v>
      </c>
      <c r="BC3" s="497"/>
      <c r="BD3" s="497"/>
      <c r="BE3" s="492" t="s">
        <v>247</v>
      </c>
      <c r="BF3" s="492"/>
      <c r="BG3" s="492"/>
      <c r="BH3" s="492"/>
      <c r="BI3" s="492"/>
      <c r="BJ3" s="492"/>
      <c r="BK3" s="492"/>
      <c r="BL3" s="492"/>
      <c r="BM3" s="492"/>
      <c r="BN3" s="492"/>
      <c r="BO3" s="492"/>
      <c r="BP3" s="492"/>
      <c r="BQ3" s="493"/>
    </row>
    <row r="4" spans="1:71" ht="58.5" customHeight="1">
      <c r="A4" s="502"/>
      <c r="B4" s="505"/>
      <c r="C4" s="500"/>
      <c r="D4" s="500"/>
      <c r="E4" s="500"/>
      <c r="F4" s="500"/>
      <c r="G4" s="500"/>
      <c r="H4" s="500"/>
      <c r="I4" s="500"/>
      <c r="J4" s="500"/>
      <c r="K4" s="500"/>
      <c r="L4" s="500"/>
      <c r="M4" s="500"/>
      <c r="N4" s="500"/>
      <c r="O4" s="499"/>
      <c r="P4" s="499"/>
      <c r="Q4" s="499"/>
      <c r="R4" s="499"/>
      <c r="S4" s="499"/>
      <c r="T4" s="499"/>
      <c r="U4" s="499"/>
      <c r="V4" s="499"/>
      <c r="W4" s="499"/>
      <c r="X4" s="499"/>
      <c r="Y4" s="499"/>
      <c r="Z4" s="499"/>
      <c r="AA4" s="499"/>
      <c r="AB4" s="499"/>
      <c r="AC4" s="499"/>
      <c r="AD4" s="508"/>
      <c r="AE4" s="508"/>
      <c r="AF4" s="508"/>
      <c r="AG4" s="508"/>
      <c r="AH4" s="508"/>
      <c r="AI4" s="508"/>
      <c r="AJ4" s="509"/>
      <c r="AK4" s="509"/>
      <c r="AL4" s="509"/>
      <c r="AM4" s="338">
        <f>'A. ALIADOS'!B7</f>
        <v>0</v>
      </c>
      <c r="AN4" s="339"/>
      <c r="AO4" s="340">
        <f>'A. ALIADOS'!B8</f>
        <v>0</v>
      </c>
      <c r="AP4" s="339"/>
      <c r="AQ4" s="506">
        <f>'A. ALIADOS'!B9</f>
        <v>0</v>
      </c>
      <c r="AR4" s="507"/>
      <c r="AS4" s="340">
        <f>'A. ALIADOS'!B10</f>
        <v>0</v>
      </c>
      <c r="AT4" s="339"/>
      <c r="AU4" s="340">
        <f>'A. ALIADOS'!B11</f>
        <v>0</v>
      </c>
      <c r="AV4" s="339"/>
      <c r="AW4" s="340">
        <f>'A. ALIADOS'!B12</f>
        <v>0</v>
      </c>
      <c r="AX4" s="341"/>
      <c r="AY4" s="494" t="s">
        <v>248</v>
      </c>
      <c r="AZ4" s="494"/>
      <c r="BA4" s="495"/>
      <c r="BB4" s="496" t="s">
        <v>249</v>
      </c>
      <c r="BC4" s="496"/>
      <c r="BD4" s="496"/>
      <c r="BE4" s="334" t="s">
        <v>250</v>
      </c>
      <c r="BF4" s="307" t="s">
        <v>251</v>
      </c>
      <c r="BG4" s="307" t="s">
        <v>252</v>
      </c>
      <c r="BH4" s="332" t="s">
        <v>300</v>
      </c>
      <c r="BI4" s="471" t="s">
        <v>253</v>
      </c>
      <c r="BJ4" s="405"/>
      <c r="BK4" s="472" t="s">
        <v>254</v>
      </c>
      <c r="BL4" s="405"/>
      <c r="BM4" s="308" t="s">
        <v>255</v>
      </c>
      <c r="BN4" s="473" t="s">
        <v>256</v>
      </c>
      <c r="BO4" s="404"/>
      <c r="BP4" s="474"/>
      <c r="BQ4" s="309" t="s">
        <v>257</v>
      </c>
    </row>
    <row r="5" spans="1:71" ht="101" customHeight="1">
      <c r="A5" s="503"/>
      <c r="B5" s="505"/>
      <c r="C5" s="336" t="str">
        <f>'B. PERSONAS'!B9</f>
        <v>Nombre completo</v>
      </c>
      <c r="D5" s="336" t="str">
        <f>'B. PERSONAS'!D9</f>
        <v>Sede</v>
      </c>
      <c r="E5" s="336" t="str">
        <f>'B. PERSONAS'!E9</f>
        <v>Facultad y programa</v>
      </c>
      <c r="F5" s="336" t="str">
        <f>'B. PERSONAS'!F9</f>
        <v>Grupo de Investigación</v>
      </c>
      <c r="G5" s="336" t="str">
        <f>'B. PERSONAS'!G9</f>
        <v>Rol</v>
      </c>
      <c r="H5" s="336" t="str">
        <f>'B. PERSONAS'!H9</f>
        <v>Formación Académica (D, M, E, P)</v>
      </c>
      <c r="I5" s="336" t="str">
        <f>'B. PERSONAS'!I9</f>
        <v>Correo Electrónico</v>
      </c>
      <c r="J5" s="336" t="str">
        <f>'B. PERSONAS'!J9</f>
        <v>Celular</v>
      </c>
      <c r="K5" s="336" t="str">
        <f>'B. PERSONAS'!K9</f>
        <v>Responsabilidades</v>
      </c>
      <c r="L5" s="336" t="str">
        <f>'B. PERSONAS'!L9</f>
        <v>Horas/</v>
      </c>
      <c r="M5" s="336" t="str">
        <f>'B. PERSONAS'!M9</f>
        <v>No. de meses</v>
      </c>
      <c r="N5" s="337" t="s">
        <v>259</v>
      </c>
      <c r="O5" s="342" t="s">
        <v>260</v>
      </c>
      <c r="P5" s="343" t="s">
        <v>261</v>
      </c>
      <c r="Q5" s="343" t="s">
        <v>262</v>
      </c>
      <c r="R5" s="343" t="s">
        <v>263</v>
      </c>
      <c r="S5" s="343" t="s">
        <v>264</v>
      </c>
      <c r="T5" s="344" t="s">
        <v>265</v>
      </c>
      <c r="U5" s="344" t="s">
        <v>266</v>
      </c>
      <c r="V5" s="344" t="s">
        <v>267</v>
      </c>
      <c r="W5" s="344" t="s">
        <v>268</v>
      </c>
      <c r="X5" s="344" t="s">
        <v>269</v>
      </c>
      <c r="Y5" s="344" t="s">
        <v>270</v>
      </c>
      <c r="Z5" s="344" t="s">
        <v>271</v>
      </c>
      <c r="AA5" s="344" t="s">
        <v>272</v>
      </c>
      <c r="AB5" s="344" t="s">
        <v>273</v>
      </c>
      <c r="AC5" s="344" t="s">
        <v>274</v>
      </c>
      <c r="AD5" s="479" t="s">
        <v>275</v>
      </c>
      <c r="AE5" s="480"/>
      <c r="AF5" s="480"/>
      <c r="AG5" s="480"/>
      <c r="AH5" s="480"/>
      <c r="AI5" s="481"/>
      <c r="AJ5" s="335" t="s">
        <v>276</v>
      </c>
      <c r="AK5" s="335" t="s">
        <v>277</v>
      </c>
      <c r="AL5" s="335" t="s">
        <v>278</v>
      </c>
      <c r="AM5" s="310" t="s">
        <v>276</v>
      </c>
      <c r="AN5" s="310" t="s">
        <v>277</v>
      </c>
      <c r="AO5" s="310" t="s">
        <v>276</v>
      </c>
      <c r="AP5" s="310" t="s">
        <v>277</v>
      </c>
      <c r="AQ5" s="310" t="s">
        <v>276</v>
      </c>
      <c r="AR5" s="310" t="s">
        <v>277</v>
      </c>
      <c r="AS5" s="310" t="s">
        <v>276</v>
      </c>
      <c r="AT5" s="310" t="s">
        <v>277</v>
      </c>
      <c r="AU5" s="310" t="s">
        <v>276</v>
      </c>
      <c r="AV5" s="310" t="s">
        <v>277</v>
      </c>
      <c r="AW5" s="310" t="s">
        <v>276</v>
      </c>
      <c r="AX5" s="310" t="s">
        <v>277</v>
      </c>
      <c r="AY5" s="335" t="s">
        <v>279</v>
      </c>
      <c r="AZ5" s="335" t="s">
        <v>280</v>
      </c>
      <c r="BA5" s="335" t="s">
        <v>281</v>
      </c>
      <c r="BB5" s="335" t="s">
        <v>282</v>
      </c>
      <c r="BC5" s="335" t="s">
        <v>283</v>
      </c>
      <c r="BD5" s="335" t="s">
        <v>284</v>
      </c>
      <c r="BE5" s="311" t="s">
        <v>285</v>
      </c>
      <c r="BF5" s="311" t="s">
        <v>286</v>
      </c>
      <c r="BG5" s="333" t="s">
        <v>287</v>
      </c>
      <c r="BH5" s="333" t="s">
        <v>301</v>
      </c>
      <c r="BI5" s="311" t="s">
        <v>288</v>
      </c>
      <c r="BJ5" s="311" t="s">
        <v>289</v>
      </c>
      <c r="BK5" s="311" t="s">
        <v>288</v>
      </c>
      <c r="BL5" s="311" t="s">
        <v>290</v>
      </c>
      <c r="BM5" s="333" t="s">
        <v>302</v>
      </c>
      <c r="BN5" s="311" t="s">
        <v>291</v>
      </c>
      <c r="BO5" s="333" t="s">
        <v>303</v>
      </c>
      <c r="BP5" s="311" t="s">
        <v>292</v>
      </c>
      <c r="BQ5" s="312"/>
    </row>
    <row r="6" spans="1:71" ht="42" customHeight="1">
      <c r="A6" s="483" t="str">
        <f>' INF. GENERAL'!$D$6</f>
        <v xml:space="preserve">(título del proyecto)      </v>
      </c>
      <c r="B6" s="486">
        <f>' INF. GENERAL'!D8</f>
        <v>0</v>
      </c>
      <c r="C6" s="330">
        <f>'B. PERSONAS'!B11</f>
        <v>0</v>
      </c>
      <c r="D6" s="330">
        <f>'B. PERSONAS'!D11</f>
        <v>0</v>
      </c>
      <c r="E6" s="330">
        <f>'B. PERSONAS'!E11</f>
        <v>0</v>
      </c>
      <c r="F6" s="330">
        <f>'B. PERSONAS'!F11</f>
        <v>0</v>
      </c>
      <c r="G6" s="330" t="str">
        <f>'B. PERSONAS'!G11</f>
        <v>IP</v>
      </c>
      <c r="H6" s="330">
        <f>'B. PERSONAS'!H11</f>
        <v>0</v>
      </c>
      <c r="I6" s="330">
        <f>'B. PERSONAS'!I11</f>
        <v>0</v>
      </c>
      <c r="J6" s="330">
        <f>'B. PERSONAS'!J11</f>
        <v>0</v>
      </c>
      <c r="K6" s="330">
        <f>'B. PERSONAS'!K11</f>
        <v>0</v>
      </c>
      <c r="L6" s="330">
        <f>'B. PERSONAS'!L11</f>
        <v>0</v>
      </c>
      <c r="M6" s="330">
        <f>'B. PERSONAS'!M11</f>
        <v>0</v>
      </c>
      <c r="N6" s="476">
        <f>' INF. GENERAL'!D16</f>
        <v>0</v>
      </c>
      <c r="O6" s="477"/>
      <c r="P6" s="477"/>
      <c r="Q6" s="477"/>
      <c r="R6" s="476">
        <f>' INF. GENERAL'!D15</f>
        <v>0</v>
      </c>
      <c r="S6" s="477"/>
      <c r="T6" s="477"/>
      <c r="U6" s="477"/>
      <c r="V6" s="476">
        <f>' INF. GENERAL'!D9</f>
        <v>0</v>
      </c>
      <c r="W6" s="476">
        <f>' INF. GENERAL'!D13</f>
        <v>0</v>
      </c>
      <c r="X6" s="476">
        <f>' INF. GENERAL'!D17</f>
        <v>0</v>
      </c>
      <c r="Y6" s="482"/>
      <c r="Z6" s="477"/>
      <c r="AA6" s="477"/>
      <c r="AB6" s="477"/>
      <c r="AC6" s="477"/>
      <c r="AD6" s="482">
        <f>'A. ALIADOS'!B7</f>
        <v>0</v>
      </c>
      <c r="AE6" s="477">
        <f>'A. ALIADOS'!B8</f>
        <v>0</v>
      </c>
      <c r="AF6" s="477">
        <f>'A. ALIADOS'!B9</f>
        <v>0</v>
      </c>
      <c r="AG6" s="477">
        <f>'A. ALIADOS'!B10</f>
        <v>0</v>
      </c>
      <c r="AH6" s="477">
        <f>'A. ALIADOS'!B11</f>
        <v>0</v>
      </c>
      <c r="AI6" s="482">
        <f>'A. ALIADOS'!B12</f>
        <v>0</v>
      </c>
      <c r="AJ6" s="477">
        <f>'D13A. Presupuesto Global'!C17</f>
        <v>0</v>
      </c>
      <c r="AK6" s="477">
        <f>'D13A. Presupuesto Global'!D17</f>
        <v>0</v>
      </c>
      <c r="AL6" s="477">
        <f>SUM(AJ6:AK6)</f>
        <v>0</v>
      </c>
      <c r="AM6" s="477">
        <f>'D13A. Presupuesto Global'!E17</f>
        <v>0</v>
      </c>
      <c r="AN6" s="477">
        <f>'D13A. Presupuesto Global'!F17</f>
        <v>0</v>
      </c>
      <c r="AO6" s="477">
        <f>'D13A. Presupuesto Global'!G17</f>
        <v>0</v>
      </c>
      <c r="AP6" s="477">
        <f>'D13A. Presupuesto Global'!H17</f>
        <v>0</v>
      </c>
      <c r="AQ6" s="477">
        <f>'D13A. Presupuesto Global'!I17</f>
        <v>0</v>
      </c>
      <c r="AR6" s="477">
        <f>'D13A. Presupuesto Global'!J17</f>
        <v>0</v>
      </c>
      <c r="AS6" s="477">
        <f>'D13A. Presupuesto Global'!K17</f>
        <v>0</v>
      </c>
      <c r="AT6" s="477">
        <f>'D13A. Presupuesto Global'!L17</f>
        <v>0</v>
      </c>
      <c r="AU6" s="477">
        <f>'D13A. Presupuesto Global'!M17</f>
        <v>0</v>
      </c>
      <c r="AV6" s="477">
        <f>'D13A. Presupuesto Global'!N17</f>
        <v>0</v>
      </c>
      <c r="AW6" s="477">
        <f>'D13A. Presupuesto Global'!O17</f>
        <v>0</v>
      </c>
      <c r="AX6" s="477">
        <f>'D13A. Presupuesto Global'!P17</f>
        <v>0</v>
      </c>
      <c r="AY6" s="477">
        <f>AM6+AO6+AQ6+AS6+AU6+AW6</f>
        <v>0</v>
      </c>
      <c r="AZ6" s="477">
        <f>AN6+AP6+AR6+AT6+AV6+AX6</f>
        <v>0</v>
      </c>
      <c r="BA6" s="477">
        <f>SUM(AY6:AZ6)</f>
        <v>0</v>
      </c>
      <c r="BB6" s="477">
        <f>AJ6+AY6</f>
        <v>0</v>
      </c>
      <c r="BC6" s="477">
        <f>AK6+AZ6</f>
        <v>0</v>
      </c>
      <c r="BD6" s="477">
        <f>SUM(BB6:BC6)</f>
        <v>0</v>
      </c>
      <c r="BE6" s="489">
        <f>'F. EVALUACIÓN TdeR'!A7</f>
        <v>0</v>
      </c>
      <c r="BF6" s="489">
        <f>'F. EVALUACIÓN TdeR'!B7</f>
        <v>0</v>
      </c>
      <c r="BG6" s="489">
        <f>'F. EVALUACIÓN TdeR'!C7</f>
        <v>0</v>
      </c>
      <c r="BH6" s="489">
        <f>'F. EVALUACIÓN TdeR'!D7</f>
        <v>0</v>
      </c>
      <c r="BI6" s="489">
        <f>'F. EVALUACIÓN TdeR'!E7</f>
        <v>0</v>
      </c>
      <c r="BJ6" s="489">
        <f>'F. EVALUACIÓN TdeR'!F7</f>
        <v>0</v>
      </c>
      <c r="BK6" s="489">
        <f>'F. EVALUACIÓN TdeR'!G7</f>
        <v>0</v>
      </c>
      <c r="BL6" s="489">
        <f>'F. EVALUACIÓN TdeR'!H7</f>
        <v>0</v>
      </c>
      <c r="BM6" s="489">
        <f>'F. EVALUACIÓN TdeR'!I7</f>
        <v>0</v>
      </c>
      <c r="BN6" s="489">
        <f>'F. EVALUACIÓN TdeR'!J7</f>
        <v>0</v>
      </c>
      <c r="BO6" s="489">
        <f>'F. EVALUACIÓN TdeR'!K7</f>
        <v>0</v>
      </c>
      <c r="BP6" s="489">
        <f>'F. EVALUACIÓN TdeR'!L7</f>
        <v>0</v>
      </c>
      <c r="BQ6" s="489">
        <f>'F. EVALUACIÓN TdeR'!M7</f>
        <v>0</v>
      </c>
    </row>
    <row r="7" spans="1:71" ht="30.5" customHeight="1">
      <c r="A7" s="484"/>
      <c r="B7" s="487"/>
      <c r="C7" s="330">
        <f>'B. PERSONAS'!B12</f>
        <v>0</v>
      </c>
      <c r="D7" s="330">
        <f>'B. PERSONAS'!D12</f>
        <v>0</v>
      </c>
      <c r="E7" s="330">
        <f>'B. PERSONAS'!E12</f>
        <v>0</v>
      </c>
      <c r="F7" s="330">
        <f>'B. PERSONAS'!F12</f>
        <v>0</v>
      </c>
      <c r="G7" s="330" t="str">
        <f>'B. PERSONAS'!G12</f>
        <v>CI</v>
      </c>
      <c r="H7" s="330">
        <f>'B. PERSONAS'!H12</f>
        <v>0</v>
      </c>
      <c r="I7" s="330">
        <f>'B. PERSONAS'!I12</f>
        <v>0</v>
      </c>
      <c r="J7" s="330">
        <f>'B. PERSONAS'!J12</f>
        <v>0</v>
      </c>
      <c r="K7" s="330">
        <f>'B. PERSONAS'!K12</f>
        <v>0</v>
      </c>
      <c r="L7" s="330">
        <f>'B. PERSONAS'!L12</f>
        <v>0</v>
      </c>
      <c r="M7" s="330">
        <f>'B. PERSONAS'!M12</f>
        <v>0</v>
      </c>
      <c r="N7" s="476"/>
      <c r="O7" s="477"/>
      <c r="P7" s="477"/>
      <c r="Q7" s="477"/>
      <c r="R7" s="476"/>
      <c r="S7" s="477"/>
      <c r="T7" s="477"/>
      <c r="U7" s="477"/>
      <c r="V7" s="476"/>
      <c r="W7" s="476"/>
      <c r="X7" s="476"/>
      <c r="Y7" s="482"/>
      <c r="Z7" s="477"/>
      <c r="AA7" s="477"/>
      <c r="AB7" s="477"/>
      <c r="AC7" s="477"/>
      <c r="AD7" s="482"/>
      <c r="AE7" s="477"/>
      <c r="AF7" s="477"/>
      <c r="AG7" s="477"/>
      <c r="AH7" s="477"/>
      <c r="AI7" s="482"/>
      <c r="AJ7" s="477"/>
      <c r="AK7" s="477"/>
      <c r="AL7" s="477"/>
      <c r="AM7" s="477"/>
      <c r="AN7" s="477"/>
      <c r="AO7" s="477"/>
      <c r="AP7" s="477"/>
      <c r="AQ7" s="477"/>
      <c r="AR7" s="477"/>
      <c r="AS7" s="477"/>
      <c r="AT7" s="477"/>
      <c r="AU7" s="477"/>
      <c r="AV7" s="477"/>
      <c r="AW7" s="477"/>
      <c r="AX7" s="477"/>
      <c r="AY7" s="477"/>
      <c r="AZ7" s="477"/>
      <c r="BA7" s="477"/>
      <c r="BB7" s="477"/>
      <c r="BC7" s="477"/>
      <c r="BD7" s="477"/>
      <c r="BE7" s="490"/>
      <c r="BF7" s="490"/>
      <c r="BG7" s="490"/>
      <c r="BH7" s="490"/>
      <c r="BI7" s="490"/>
      <c r="BJ7" s="490"/>
      <c r="BK7" s="490"/>
      <c r="BL7" s="490"/>
      <c r="BM7" s="490"/>
      <c r="BN7" s="490"/>
      <c r="BO7" s="490"/>
      <c r="BP7" s="490"/>
      <c r="BQ7" s="490"/>
    </row>
    <row r="8" spans="1:71" ht="15.75" customHeight="1">
      <c r="A8" s="484"/>
      <c r="B8" s="487"/>
      <c r="C8" s="330">
        <f>'B. PERSONAS'!B13</f>
        <v>0</v>
      </c>
      <c r="D8" s="330">
        <f>'B. PERSONAS'!D13</f>
        <v>0</v>
      </c>
      <c r="E8" s="330">
        <f>'B. PERSONAS'!E13</f>
        <v>0</v>
      </c>
      <c r="F8" s="330">
        <f>'B. PERSONAS'!F13</f>
        <v>0</v>
      </c>
      <c r="G8" s="330" t="str">
        <f>'B. PERSONAS'!G13</f>
        <v>CI</v>
      </c>
      <c r="H8" s="330">
        <f>'B. PERSONAS'!H13</f>
        <v>0</v>
      </c>
      <c r="I8" s="330">
        <f>'B. PERSONAS'!I13</f>
        <v>0</v>
      </c>
      <c r="J8" s="330">
        <f>'B. PERSONAS'!J13</f>
        <v>0</v>
      </c>
      <c r="K8" s="330">
        <f>'B. PERSONAS'!K13</f>
        <v>0</v>
      </c>
      <c r="L8" s="330">
        <f>'B. PERSONAS'!L13</f>
        <v>0</v>
      </c>
      <c r="M8" s="330">
        <f>'B. PERSONAS'!M13</f>
        <v>0</v>
      </c>
      <c r="N8" s="476"/>
      <c r="O8" s="477"/>
      <c r="P8" s="477"/>
      <c r="Q8" s="477"/>
      <c r="R8" s="476"/>
      <c r="S8" s="477"/>
      <c r="T8" s="477"/>
      <c r="U8" s="477"/>
      <c r="V8" s="476"/>
      <c r="W8" s="476"/>
      <c r="X8" s="476"/>
      <c r="Y8" s="482"/>
      <c r="Z8" s="477"/>
      <c r="AA8" s="477"/>
      <c r="AB8" s="477"/>
      <c r="AC8" s="477"/>
      <c r="AD8" s="482"/>
      <c r="AE8" s="477"/>
      <c r="AF8" s="477"/>
      <c r="AG8" s="477"/>
      <c r="AH8" s="477"/>
      <c r="AI8" s="482"/>
      <c r="AJ8" s="477"/>
      <c r="AK8" s="477"/>
      <c r="AL8" s="477"/>
      <c r="AM8" s="477"/>
      <c r="AN8" s="477"/>
      <c r="AO8" s="477"/>
      <c r="AP8" s="477"/>
      <c r="AQ8" s="477"/>
      <c r="AR8" s="477"/>
      <c r="AS8" s="477"/>
      <c r="AT8" s="477"/>
      <c r="AU8" s="477"/>
      <c r="AV8" s="477"/>
      <c r="AW8" s="477"/>
      <c r="AX8" s="477"/>
      <c r="AY8" s="477"/>
      <c r="AZ8" s="477"/>
      <c r="BA8" s="477"/>
      <c r="BB8" s="477"/>
      <c r="BC8" s="477"/>
      <c r="BD8" s="477"/>
      <c r="BE8" s="490"/>
      <c r="BF8" s="490"/>
      <c r="BG8" s="490"/>
      <c r="BH8" s="490"/>
      <c r="BI8" s="490"/>
      <c r="BJ8" s="490"/>
      <c r="BK8" s="490"/>
      <c r="BL8" s="490"/>
      <c r="BM8" s="490"/>
      <c r="BN8" s="490"/>
      <c r="BO8" s="490"/>
      <c r="BP8" s="490"/>
      <c r="BQ8" s="490"/>
    </row>
    <row r="9" spans="1:71" ht="15.75" customHeight="1">
      <c r="A9" s="484"/>
      <c r="B9" s="487"/>
      <c r="C9" s="330">
        <f>'B. PERSONAS'!B14</f>
        <v>0</v>
      </c>
      <c r="D9" s="330">
        <f>'B. PERSONAS'!D14</f>
        <v>0</v>
      </c>
      <c r="E9" s="330">
        <f>'B. PERSONAS'!E14</f>
        <v>0</v>
      </c>
      <c r="F9" s="330">
        <f>'B. PERSONAS'!F14</f>
        <v>0</v>
      </c>
      <c r="G9" s="330" t="str">
        <f>'B. PERSONAS'!G14</f>
        <v>CI</v>
      </c>
      <c r="H9" s="330">
        <f>'B. PERSONAS'!H14</f>
        <v>0</v>
      </c>
      <c r="I9" s="330">
        <f>'B. PERSONAS'!I14</f>
        <v>0</v>
      </c>
      <c r="J9" s="330">
        <f>'B. PERSONAS'!J14</f>
        <v>0</v>
      </c>
      <c r="K9" s="330">
        <f>'B. PERSONAS'!K14</f>
        <v>0</v>
      </c>
      <c r="L9" s="330">
        <f>'B. PERSONAS'!L14</f>
        <v>0</v>
      </c>
      <c r="M9" s="330">
        <f>'B. PERSONAS'!M14</f>
        <v>0</v>
      </c>
      <c r="N9" s="476"/>
      <c r="O9" s="477"/>
      <c r="P9" s="477"/>
      <c r="Q9" s="477"/>
      <c r="R9" s="476"/>
      <c r="S9" s="477"/>
      <c r="T9" s="477"/>
      <c r="U9" s="477"/>
      <c r="V9" s="476"/>
      <c r="W9" s="476"/>
      <c r="X9" s="476"/>
      <c r="Y9" s="482"/>
      <c r="Z9" s="477"/>
      <c r="AA9" s="477"/>
      <c r="AB9" s="477"/>
      <c r="AC9" s="477"/>
      <c r="AD9" s="482"/>
      <c r="AE9" s="477"/>
      <c r="AF9" s="477"/>
      <c r="AG9" s="477"/>
      <c r="AH9" s="477"/>
      <c r="AI9" s="482"/>
      <c r="AJ9" s="477"/>
      <c r="AK9" s="477"/>
      <c r="AL9" s="477"/>
      <c r="AM9" s="477"/>
      <c r="AN9" s="477"/>
      <c r="AO9" s="477"/>
      <c r="AP9" s="477"/>
      <c r="AQ9" s="477"/>
      <c r="AR9" s="477"/>
      <c r="AS9" s="477"/>
      <c r="AT9" s="477"/>
      <c r="AU9" s="477"/>
      <c r="AV9" s="477"/>
      <c r="AW9" s="477"/>
      <c r="AX9" s="477"/>
      <c r="AY9" s="477"/>
      <c r="AZ9" s="477"/>
      <c r="BA9" s="477"/>
      <c r="BB9" s="477"/>
      <c r="BC9" s="477"/>
      <c r="BD9" s="477"/>
      <c r="BE9" s="490"/>
      <c r="BF9" s="490"/>
      <c r="BG9" s="490"/>
      <c r="BH9" s="490"/>
      <c r="BI9" s="490"/>
      <c r="BJ9" s="490"/>
      <c r="BK9" s="490"/>
      <c r="BL9" s="490"/>
      <c r="BM9" s="490"/>
      <c r="BN9" s="490"/>
      <c r="BO9" s="490"/>
      <c r="BP9" s="490"/>
      <c r="BQ9" s="490"/>
    </row>
    <row r="10" spans="1:71" ht="15.75" customHeight="1">
      <c r="A10" s="484"/>
      <c r="B10" s="487"/>
      <c r="C10" s="330">
        <f>'B. PERSONAS'!B15</f>
        <v>0</v>
      </c>
      <c r="D10" s="330">
        <f>'B. PERSONAS'!D15</f>
        <v>0</v>
      </c>
      <c r="E10" s="330">
        <f>'B. PERSONAS'!E15</f>
        <v>0</v>
      </c>
      <c r="F10" s="330">
        <f>'B. PERSONAS'!F15</f>
        <v>0</v>
      </c>
      <c r="G10" s="330" t="str">
        <f>'B. PERSONAS'!G15</f>
        <v>CI</v>
      </c>
      <c r="H10" s="330">
        <f>'B. PERSONAS'!H15</f>
        <v>0</v>
      </c>
      <c r="I10" s="330">
        <f>'B. PERSONAS'!I15</f>
        <v>0</v>
      </c>
      <c r="J10" s="330">
        <f>'B. PERSONAS'!J15</f>
        <v>0</v>
      </c>
      <c r="K10" s="330">
        <f>'B. PERSONAS'!K15</f>
        <v>0</v>
      </c>
      <c r="L10" s="330">
        <f>'B. PERSONAS'!L15</f>
        <v>0</v>
      </c>
      <c r="M10" s="330">
        <f>'B. PERSONAS'!M15</f>
        <v>0</v>
      </c>
      <c r="N10" s="476"/>
      <c r="O10" s="477"/>
      <c r="P10" s="477"/>
      <c r="Q10" s="477"/>
      <c r="R10" s="476"/>
      <c r="S10" s="477"/>
      <c r="T10" s="477"/>
      <c r="U10" s="477"/>
      <c r="V10" s="476"/>
      <c r="W10" s="476"/>
      <c r="X10" s="476"/>
      <c r="Y10" s="482"/>
      <c r="Z10" s="477"/>
      <c r="AA10" s="477"/>
      <c r="AB10" s="477"/>
      <c r="AC10" s="477"/>
      <c r="AD10" s="482"/>
      <c r="AE10" s="477"/>
      <c r="AF10" s="477"/>
      <c r="AG10" s="477"/>
      <c r="AH10" s="477"/>
      <c r="AI10" s="482"/>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90"/>
      <c r="BF10" s="490"/>
      <c r="BG10" s="490"/>
      <c r="BH10" s="490"/>
      <c r="BI10" s="490"/>
      <c r="BJ10" s="490"/>
      <c r="BK10" s="490"/>
      <c r="BL10" s="490"/>
      <c r="BM10" s="490"/>
      <c r="BN10" s="490"/>
      <c r="BO10" s="490"/>
      <c r="BP10" s="490"/>
      <c r="BQ10" s="490"/>
    </row>
    <row r="11" spans="1:71" ht="15.75" customHeight="1">
      <c r="A11" s="484"/>
      <c r="B11" s="487"/>
      <c r="C11" s="330">
        <f>'B. PERSONAS'!B16</f>
        <v>0</v>
      </c>
      <c r="D11" s="330">
        <f>'B. PERSONAS'!D16</f>
        <v>0</v>
      </c>
      <c r="E11" s="330">
        <f>'B. PERSONAS'!E16</f>
        <v>0</v>
      </c>
      <c r="F11" s="330">
        <f>'B. PERSONAS'!F16</f>
        <v>0</v>
      </c>
      <c r="G11" s="330" t="str">
        <f>'B. PERSONAS'!G16</f>
        <v>CI</v>
      </c>
      <c r="H11" s="330">
        <f>'B. PERSONAS'!H16</f>
        <v>0</v>
      </c>
      <c r="I11" s="330">
        <f>'B. PERSONAS'!I16</f>
        <v>0</v>
      </c>
      <c r="J11" s="330">
        <f>'B. PERSONAS'!J16</f>
        <v>0</v>
      </c>
      <c r="K11" s="330">
        <f>'B. PERSONAS'!K16</f>
        <v>0</v>
      </c>
      <c r="L11" s="330">
        <f>'B. PERSONAS'!L16</f>
        <v>0</v>
      </c>
      <c r="M11" s="330">
        <f>'B. PERSONAS'!M16</f>
        <v>0</v>
      </c>
      <c r="N11" s="476"/>
      <c r="O11" s="477"/>
      <c r="P11" s="477"/>
      <c r="Q11" s="477"/>
      <c r="R11" s="476"/>
      <c r="S11" s="477"/>
      <c r="T11" s="477"/>
      <c r="U11" s="477"/>
      <c r="V11" s="476"/>
      <c r="W11" s="476"/>
      <c r="X11" s="476"/>
      <c r="Y11" s="482"/>
      <c r="Z11" s="477"/>
      <c r="AA11" s="477"/>
      <c r="AB11" s="477"/>
      <c r="AC11" s="477"/>
      <c r="AD11" s="482"/>
      <c r="AE11" s="477"/>
      <c r="AF11" s="477"/>
      <c r="AG11" s="477"/>
      <c r="AH11" s="477"/>
      <c r="AI11" s="482"/>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90"/>
      <c r="BF11" s="490"/>
      <c r="BG11" s="490"/>
      <c r="BH11" s="490"/>
      <c r="BI11" s="490"/>
      <c r="BJ11" s="490"/>
      <c r="BK11" s="490"/>
      <c r="BL11" s="490"/>
      <c r="BM11" s="490"/>
      <c r="BN11" s="490"/>
      <c r="BO11" s="490"/>
      <c r="BP11" s="490"/>
      <c r="BQ11" s="490"/>
    </row>
    <row r="12" spans="1:71" ht="15.75" customHeight="1">
      <c r="A12" s="484"/>
      <c r="B12" s="487"/>
      <c r="C12" s="330">
        <f>'B. PERSONAS'!B17</f>
        <v>0</v>
      </c>
      <c r="D12" s="330">
        <f>'B. PERSONAS'!D17</f>
        <v>0</v>
      </c>
      <c r="E12" s="330">
        <f>'B. PERSONAS'!E17</f>
        <v>0</v>
      </c>
      <c r="F12" s="330">
        <f>'B. PERSONAS'!F17</f>
        <v>0</v>
      </c>
      <c r="G12" s="330" t="str">
        <f>'B. PERSONAS'!G17</f>
        <v>CI</v>
      </c>
      <c r="H12" s="330">
        <f>'B. PERSONAS'!H17</f>
        <v>0</v>
      </c>
      <c r="I12" s="330">
        <f>'B. PERSONAS'!I17</f>
        <v>0</v>
      </c>
      <c r="J12" s="330">
        <f>'B. PERSONAS'!J17</f>
        <v>0</v>
      </c>
      <c r="K12" s="330">
        <f>'B. PERSONAS'!K17</f>
        <v>0</v>
      </c>
      <c r="L12" s="330">
        <f>'B. PERSONAS'!L17</f>
        <v>0</v>
      </c>
      <c r="M12" s="330">
        <f>'B. PERSONAS'!M17</f>
        <v>0</v>
      </c>
      <c r="N12" s="476"/>
      <c r="O12" s="477"/>
      <c r="P12" s="477"/>
      <c r="Q12" s="477"/>
      <c r="R12" s="476"/>
      <c r="S12" s="477"/>
      <c r="T12" s="477"/>
      <c r="U12" s="477"/>
      <c r="V12" s="476"/>
      <c r="W12" s="476"/>
      <c r="X12" s="476"/>
      <c r="Y12" s="482"/>
      <c r="Z12" s="477"/>
      <c r="AA12" s="477"/>
      <c r="AB12" s="477"/>
      <c r="AC12" s="477"/>
      <c r="AD12" s="482"/>
      <c r="AE12" s="477"/>
      <c r="AF12" s="477"/>
      <c r="AG12" s="477"/>
      <c r="AH12" s="477"/>
      <c r="AI12" s="482"/>
      <c r="AJ12" s="477"/>
      <c r="AK12" s="477"/>
      <c r="AL12" s="477"/>
      <c r="AM12" s="477"/>
      <c r="AN12" s="477"/>
      <c r="AO12" s="477"/>
      <c r="AP12" s="477"/>
      <c r="AQ12" s="477"/>
      <c r="AR12" s="477"/>
      <c r="AS12" s="477"/>
      <c r="AT12" s="477"/>
      <c r="AU12" s="477"/>
      <c r="AV12" s="477"/>
      <c r="AW12" s="477"/>
      <c r="AX12" s="477"/>
      <c r="AY12" s="477"/>
      <c r="AZ12" s="477"/>
      <c r="BA12" s="477"/>
      <c r="BB12" s="477"/>
      <c r="BC12" s="477"/>
      <c r="BD12" s="477"/>
      <c r="BE12" s="490"/>
      <c r="BF12" s="490"/>
      <c r="BG12" s="490"/>
      <c r="BH12" s="490"/>
      <c r="BI12" s="490"/>
      <c r="BJ12" s="490"/>
      <c r="BK12" s="490"/>
      <c r="BL12" s="490"/>
      <c r="BM12" s="490"/>
      <c r="BN12" s="490"/>
      <c r="BO12" s="490"/>
      <c r="BP12" s="490"/>
      <c r="BQ12" s="490"/>
    </row>
    <row r="13" spans="1:71" ht="15.75" customHeight="1">
      <c r="A13" s="484"/>
      <c r="B13" s="487"/>
      <c r="C13" s="330">
        <f>'B. PERSONAS'!B18</f>
        <v>0</v>
      </c>
      <c r="D13" s="330">
        <f>'B. PERSONAS'!D18</f>
        <v>0</v>
      </c>
      <c r="E13" s="330">
        <f>'B. PERSONAS'!E18</f>
        <v>0</v>
      </c>
      <c r="F13" s="330">
        <f>'B. PERSONAS'!F18</f>
        <v>0</v>
      </c>
      <c r="G13" s="330" t="str">
        <f>'B. PERSONAS'!G18</f>
        <v>CI</v>
      </c>
      <c r="H13" s="330">
        <f>'B. PERSONAS'!H18</f>
        <v>0</v>
      </c>
      <c r="I13" s="330">
        <f>'B. PERSONAS'!I18</f>
        <v>0</v>
      </c>
      <c r="J13" s="330">
        <f>'B. PERSONAS'!J18</f>
        <v>0</v>
      </c>
      <c r="K13" s="330">
        <f>'B. PERSONAS'!K18</f>
        <v>0</v>
      </c>
      <c r="L13" s="330">
        <f>'B. PERSONAS'!L18</f>
        <v>0</v>
      </c>
      <c r="M13" s="330">
        <f>'B. PERSONAS'!M18</f>
        <v>0</v>
      </c>
      <c r="N13" s="476"/>
      <c r="O13" s="477"/>
      <c r="P13" s="477"/>
      <c r="Q13" s="477"/>
      <c r="R13" s="476"/>
      <c r="S13" s="477"/>
      <c r="T13" s="477"/>
      <c r="U13" s="477"/>
      <c r="V13" s="476"/>
      <c r="W13" s="476"/>
      <c r="X13" s="476"/>
      <c r="Y13" s="482"/>
      <c r="Z13" s="477"/>
      <c r="AA13" s="477"/>
      <c r="AB13" s="477"/>
      <c r="AC13" s="477"/>
      <c r="AD13" s="482"/>
      <c r="AE13" s="477"/>
      <c r="AF13" s="477"/>
      <c r="AG13" s="477"/>
      <c r="AH13" s="477"/>
      <c r="AI13" s="482"/>
      <c r="AJ13" s="477"/>
      <c r="AK13" s="477"/>
      <c r="AL13" s="477"/>
      <c r="AM13" s="477"/>
      <c r="AN13" s="477"/>
      <c r="AO13" s="477"/>
      <c r="AP13" s="477"/>
      <c r="AQ13" s="477"/>
      <c r="AR13" s="477"/>
      <c r="AS13" s="477"/>
      <c r="AT13" s="477"/>
      <c r="AU13" s="477"/>
      <c r="AV13" s="477"/>
      <c r="AW13" s="477"/>
      <c r="AX13" s="477"/>
      <c r="AY13" s="477"/>
      <c r="AZ13" s="477"/>
      <c r="BA13" s="477"/>
      <c r="BB13" s="477"/>
      <c r="BC13" s="477"/>
      <c r="BD13" s="477"/>
      <c r="BE13" s="490"/>
      <c r="BF13" s="490"/>
      <c r="BG13" s="490"/>
      <c r="BH13" s="490"/>
      <c r="BI13" s="490"/>
      <c r="BJ13" s="490"/>
      <c r="BK13" s="490"/>
      <c r="BL13" s="490"/>
      <c r="BM13" s="490"/>
      <c r="BN13" s="490"/>
      <c r="BO13" s="490"/>
      <c r="BP13" s="490"/>
      <c r="BQ13" s="490"/>
    </row>
    <row r="14" spans="1:71" ht="15.75" customHeight="1">
      <c r="A14" s="485"/>
      <c r="B14" s="488"/>
      <c r="C14" s="330">
        <f>'B. PERSONAS'!B19</f>
        <v>0</v>
      </c>
      <c r="D14" s="330">
        <f>'B. PERSONAS'!D19</f>
        <v>0</v>
      </c>
      <c r="E14" s="330">
        <f>'B. PERSONAS'!E19</f>
        <v>0</v>
      </c>
      <c r="F14" s="330">
        <f>'B. PERSONAS'!F19</f>
        <v>0</v>
      </c>
      <c r="G14" s="330" t="str">
        <f>'B. PERSONAS'!G19</f>
        <v>CI</v>
      </c>
      <c r="H14" s="330">
        <f>'B. PERSONAS'!H19</f>
        <v>0</v>
      </c>
      <c r="I14" s="330">
        <f>'B. PERSONAS'!I19</f>
        <v>0</v>
      </c>
      <c r="J14" s="330">
        <f>'B. PERSONAS'!J19</f>
        <v>0</v>
      </c>
      <c r="K14" s="330">
        <f>'B. PERSONAS'!K19</f>
        <v>0</v>
      </c>
      <c r="L14" s="330">
        <f>'B. PERSONAS'!L19</f>
        <v>0</v>
      </c>
      <c r="M14" s="330">
        <f>'B. PERSONAS'!M19</f>
        <v>0</v>
      </c>
      <c r="N14" s="476"/>
      <c r="O14" s="477"/>
      <c r="P14" s="477"/>
      <c r="Q14" s="477"/>
      <c r="R14" s="476"/>
      <c r="S14" s="477"/>
      <c r="T14" s="477"/>
      <c r="U14" s="477"/>
      <c r="V14" s="476"/>
      <c r="W14" s="476"/>
      <c r="X14" s="476"/>
      <c r="Y14" s="482"/>
      <c r="Z14" s="477"/>
      <c r="AA14" s="477"/>
      <c r="AB14" s="477"/>
      <c r="AC14" s="477"/>
      <c r="AD14" s="482"/>
      <c r="AE14" s="477"/>
      <c r="AF14" s="477"/>
      <c r="AG14" s="477"/>
      <c r="AH14" s="477"/>
      <c r="AI14" s="482"/>
      <c r="AJ14" s="477"/>
      <c r="AK14" s="477"/>
      <c r="AL14" s="477"/>
      <c r="AM14" s="477"/>
      <c r="AN14" s="477"/>
      <c r="AO14" s="477"/>
      <c r="AP14" s="477"/>
      <c r="AQ14" s="477"/>
      <c r="AR14" s="477"/>
      <c r="AS14" s="477"/>
      <c r="AT14" s="477"/>
      <c r="AU14" s="477"/>
      <c r="AV14" s="477"/>
      <c r="AW14" s="477"/>
      <c r="AX14" s="477"/>
      <c r="AY14" s="477"/>
      <c r="AZ14" s="477"/>
      <c r="BA14" s="477"/>
      <c r="BB14" s="477"/>
      <c r="BC14" s="477"/>
      <c r="BD14" s="477"/>
      <c r="BE14" s="491"/>
      <c r="BF14" s="491"/>
      <c r="BG14" s="491"/>
      <c r="BH14" s="491"/>
      <c r="BI14" s="491"/>
      <c r="BJ14" s="491"/>
      <c r="BK14" s="491"/>
      <c r="BL14" s="491"/>
      <c r="BM14" s="491"/>
      <c r="BN14" s="491"/>
      <c r="BO14" s="491"/>
      <c r="BP14" s="491"/>
      <c r="BQ14" s="491"/>
    </row>
    <row r="15" spans="1:71" ht="15.75" customHeight="1">
      <c r="A15" s="4"/>
      <c r="B15" s="331"/>
      <c r="C15" s="108"/>
      <c r="D15" s="4"/>
      <c r="O15" s="4"/>
      <c r="AG15" s="4"/>
      <c r="AH15" s="4"/>
      <c r="AT15" s="4"/>
      <c r="AU15" s="4"/>
      <c r="AV15" s="4"/>
      <c r="AW15" s="4"/>
      <c r="AX15" s="4"/>
      <c r="AY15" s="4"/>
      <c r="BA15" s="4"/>
      <c r="BB15" s="4"/>
      <c r="BE15" s="4"/>
      <c r="BO15" s="4"/>
      <c r="BP15" s="4"/>
      <c r="BR15" s="4"/>
      <c r="BS15" s="4"/>
    </row>
    <row r="16" spans="1:71" ht="15.75" customHeight="1">
      <c r="A16" s="4"/>
      <c r="B16" s="4"/>
      <c r="C16" s="108"/>
      <c r="D16" s="4"/>
      <c r="U16" s="4"/>
      <c r="V16" s="4"/>
      <c r="AH16" s="4"/>
      <c r="AI16" s="4"/>
      <c r="AJ16" s="4"/>
      <c r="AK16" s="4"/>
      <c r="AL16" s="4"/>
      <c r="AM16" s="4"/>
      <c r="AO16" s="4"/>
      <c r="AP16" s="4"/>
      <c r="AX16" s="4"/>
      <c r="BF16" s="4"/>
      <c r="BG16" s="4"/>
    </row>
    <row r="17" spans="1:59" ht="15.75" customHeight="1">
      <c r="A17" s="4"/>
      <c r="B17" s="4"/>
      <c r="C17" s="108"/>
      <c r="D17" s="4"/>
      <c r="U17" s="4"/>
      <c r="V17" s="4"/>
      <c r="AH17" s="4"/>
      <c r="AI17" s="4"/>
      <c r="AJ17" s="4"/>
      <c r="AK17" s="4"/>
      <c r="AL17" s="4"/>
      <c r="AM17" s="4"/>
      <c r="AO17" s="4"/>
      <c r="AP17" s="4"/>
      <c r="AX17" s="4"/>
      <c r="BF17" s="4"/>
      <c r="BG17" s="4"/>
    </row>
    <row r="18" spans="1:59" ht="15.75" customHeight="1">
      <c r="A18" s="4"/>
      <c r="B18" s="4"/>
      <c r="C18" s="108"/>
      <c r="D18" s="4"/>
      <c r="H18" s="4"/>
      <c r="I18" s="4"/>
      <c r="J18" s="4"/>
      <c r="K18" s="4"/>
      <c r="U18" s="4"/>
      <c r="V18" s="4"/>
      <c r="AH18" s="4"/>
      <c r="AI18" s="4"/>
      <c r="AJ18" s="4"/>
      <c r="AK18" s="4"/>
      <c r="AL18" s="4"/>
      <c r="AM18" s="4"/>
      <c r="AO18" s="4"/>
      <c r="AP18" s="4"/>
      <c r="AX18" s="4"/>
      <c r="BF18" s="4"/>
      <c r="BG18" s="4"/>
    </row>
    <row r="19" spans="1:59" ht="15.75" customHeight="1">
      <c r="A19" s="4"/>
      <c r="B19" s="4"/>
      <c r="C19" s="108"/>
      <c r="D19" s="4"/>
      <c r="H19" s="4"/>
      <c r="I19" s="4"/>
      <c r="J19" s="4"/>
      <c r="K19" s="4"/>
      <c r="O19" s="4"/>
      <c r="P19" s="4"/>
      <c r="U19" s="4"/>
      <c r="V19" s="4"/>
      <c r="AH19" s="4"/>
      <c r="AI19" s="4"/>
      <c r="AJ19" s="4"/>
      <c r="AK19" s="4"/>
      <c r="AL19" s="4"/>
      <c r="AM19" s="4"/>
      <c r="AO19" s="4"/>
      <c r="AP19" s="4"/>
      <c r="AX19" s="4"/>
      <c r="BF19" s="4"/>
      <c r="BG19" s="4"/>
    </row>
    <row r="20" spans="1:59" ht="15.75" customHeight="1">
      <c r="A20" s="4"/>
      <c r="B20" s="4"/>
      <c r="C20" s="108"/>
      <c r="D20" s="4"/>
      <c r="H20" s="4"/>
      <c r="I20" s="4"/>
      <c r="J20" s="4"/>
      <c r="K20" s="4"/>
      <c r="O20" s="4"/>
      <c r="P20" s="4"/>
      <c r="U20" s="4"/>
      <c r="V20" s="4"/>
      <c r="AH20" s="4"/>
      <c r="AI20" s="4"/>
      <c r="AJ20" s="4"/>
      <c r="AK20" s="4"/>
      <c r="AL20" s="4"/>
      <c r="AM20" s="4"/>
      <c r="AO20" s="4"/>
      <c r="AP20" s="4"/>
      <c r="AX20" s="4"/>
      <c r="BF20" s="4"/>
      <c r="BG20" s="4"/>
    </row>
    <row r="21" spans="1:59" ht="15.75" customHeight="1">
      <c r="A21" s="4"/>
      <c r="B21" s="4"/>
      <c r="C21" s="108"/>
      <c r="D21" s="4"/>
      <c r="H21" s="4"/>
      <c r="I21" s="4"/>
      <c r="J21" s="4"/>
      <c r="K21" s="4"/>
      <c r="O21" s="4"/>
      <c r="P21" s="4"/>
      <c r="U21" s="4"/>
      <c r="V21" s="4"/>
      <c r="AH21" s="4"/>
      <c r="AI21" s="4"/>
      <c r="AJ21" s="4"/>
      <c r="AK21" s="4"/>
      <c r="AL21" s="4"/>
      <c r="AM21" s="4"/>
      <c r="AO21" s="4"/>
      <c r="AP21" s="4"/>
      <c r="AX21" s="4"/>
      <c r="BF21" s="4"/>
      <c r="BG21" s="4"/>
    </row>
    <row r="22" spans="1:59" ht="15.75" customHeight="1">
      <c r="A22" s="4"/>
      <c r="B22" s="4"/>
      <c r="C22" s="108"/>
      <c r="D22" s="4"/>
      <c r="H22" s="4"/>
      <c r="I22" s="4"/>
      <c r="J22" s="4"/>
      <c r="K22" s="4"/>
      <c r="O22" s="4"/>
      <c r="P22" s="4"/>
      <c r="U22" s="4"/>
      <c r="V22" s="4"/>
      <c r="AH22" s="4"/>
      <c r="AI22" s="4"/>
      <c r="AJ22" s="4"/>
      <c r="AK22" s="4"/>
      <c r="AL22" s="4"/>
      <c r="AM22" s="4"/>
      <c r="AO22" s="4"/>
      <c r="AP22" s="4"/>
      <c r="AX22" s="4"/>
      <c r="BF22" s="4"/>
      <c r="BG22" s="4"/>
    </row>
    <row r="23" spans="1:59" ht="15.75" customHeight="1">
      <c r="A23" s="4"/>
      <c r="B23" s="4"/>
      <c r="C23" s="108"/>
      <c r="D23" s="4"/>
      <c r="H23" s="4"/>
      <c r="I23" s="4"/>
      <c r="J23" s="4"/>
      <c r="K23" s="4"/>
      <c r="O23" s="4"/>
      <c r="P23" s="4"/>
      <c r="U23" s="4"/>
      <c r="V23" s="4"/>
      <c r="AH23" s="4"/>
      <c r="AI23" s="4"/>
      <c r="AJ23" s="4"/>
      <c r="AK23" s="4"/>
      <c r="AL23" s="4"/>
      <c r="AM23" s="4"/>
      <c r="AO23" s="4"/>
      <c r="AP23" s="4"/>
      <c r="AX23" s="4"/>
      <c r="BF23" s="4"/>
      <c r="BG23" s="4"/>
    </row>
    <row r="24" spans="1:59" ht="15.75" customHeight="1">
      <c r="A24" s="4"/>
      <c r="B24" s="4"/>
      <c r="C24" s="108"/>
      <c r="D24" s="4"/>
      <c r="H24" s="4"/>
      <c r="I24" s="4"/>
      <c r="J24" s="4"/>
      <c r="K24" s="4"/>
      <c r="O24" s="4"/>
      <c r="P24" s="4"/>
      <c r="U24" s="4"/>
      <c r="V24" s="4"/>
      <c r="AH24" s="4"/>
      <c r="AI24" s="4"/>
      <c r="AJ24" s="4"/>
      <c r="AK24" s="4"/>
      <c r="AL24" s="4"/>
      <c r="AM24" s="4"/>
      <c r="AO24" s="4"/>
      <c r="AP24" s="4"/>
      <c r="AX24" s="4"/>
      <c r="BF24" s="4"/>
      <c r="BG24" s="4"/>
    </row>
    <row r="25" spans="1:59" ht="15.75" customHeight="1">
      <c r="A25" s="4"/>
      <c r="B25" s="4"/>
      <c r="C25" s="108"/>
      <c r="D25" s="4"/>
      <c r="H25" s="4"/>
      <c r="I25" s="4"/>
      <c r="J25" s="4"/>
      <c r="K25" s="4"/>
      <c r="O25" s="4"/>
      <c r="P25" s="4"/>
      <c r="U25" s="4"/>
      <c r="V25" s="4"/>
      <c r="AH25" s="4"/>
      <c r="AI25" s="4"/>
      <c r="AJ25" s="4"/>
      <c r="AK25" s="4"/>
      <c r="AL25" s="4"/>
      <c r="AM25" s="4"/>
      <c r="AO25" s="4"/>
      <c r="AP25" s="4"/>
      <c r="AX25" s="4"/>
      <c r="BF25" s="4"/>
      <c r="BG25" s="4"/>
    </row>
    <row r="26" spans="1:59" ht="15.75" customHeight="1">
      <c r="A26" s="4"/>
      <c r="B26" s="4"/>
      <c r="C26" s="108"/>
      <c r="D26" s="4"/>
      <c r="H26" s="4"/>
      <c r="I26" s="4"/>
      <c r="J26" s="4"/>
      <c r="K26" s="4"/>
      <c r="O26" s="4"/>
      <c r="P26" s="4"/>
      <c r="U26" s="4"/>
      <c r="V26" s="4"/>
      <c r="AH26" s="4"/>
      <c r="AI26" s="4"/>
      <c r="AJ26" s="4"/>
      <c r="AK26" s="4"/>
      <c r="AL26" s="4"/>
      <c r="AM26" s="4"/>
      <c r="AO26" s="4"/>
      <c r="AP26" s="4"/>
      <c r="AX26" s="4"/>
      <c r="BF26" s="4"/>
      <c r="BG26" s="4"/>
    </row>
    <row r="27" spans="1:59" ht="15.75" customHeight="1">
      <c r="A27" s="4"/>
      <c r="C27" s="4"/>
      <c r="D27" s="4"/>
      <c r="I27" s="4"/>
      <c r="J27" s="4"/>
      <c r="V27" s="4"/>
      <c r="W27" s="4"/>
      <c r="X27" s="4"/>
      <c r="Y27" s="4"/>
      <c r="Z27" s="4"/>
      <c r="AA27" s="4"/>
      <c r="AC27" s="4"/>
      <c r="AD27" s="4"/>
      <c r="AL27" s="4"/>
      <c r="AV27" s="4"/>
      <c r="AW27" s="4"/>
      <c r="AY27" s="4"/>
      <c r="AZ27" s="4"/>
    </row>
    <row r="28" spans="1:59" ht="15.75" customHeight="1">
      <c r="A28" s="4"/>
      <c r="C28" s="4"/>
      <c r="D28" s="4"/>
      <c r="I28" s="4"/>
      <c r="J28" s="4"/>
      <c r="V28" s="4"/>
      <c r="W28" s="4"/>
      <c r="X28" s="4"/>
      <c r="Y28" s="4"/>
      <c r="Z28" s="4"/>
      <c r="AA28" s="4"/>
      <c r="AC28" s="4"/>
      <c r="AD28" s="4"/>
      <c r="AL28" s="4"/>
      <c r="AV28" s="4"/>
      <c r="AW28" s="4"/>
      <c r="AY28" s="4"/>
      <c r="AZ28" s="4"/>
    </row>
    <row r="29" spans="1:59" ht="15.75" customHeight="1">
      <c r="A29" s="4"/>
      <c r="C29" s="4"/>
      <c r="D29" s="4"/>
      <c r="I29" s="4"/>
      <c r="J29" s="4"/>
      <c r="V29" s="4"/>
      <c r="W29" s="4"/>
      <c r="X29" s="4"/>
      <c r="Y29" s="4"/>
      <c r="Z29" s="4"/>
      <c r="AA29" s="4"/>
      <c r="AC29" s="4"/>
      <c r="AD29" s="4"/>
      <c r="AL29" s="4"/>
      <c r="AV29" s="4"/>
      <c r="AW29" s="4"/>
      <c r="AY29" s="4"/>
      <c r="AZ29" s="4"/>
    </row>
    <row r="30" spans="1:59" ht="15.75" customHeight="1">
      <c r="A30" s="4"/>
      <c r="C30" s="4"/>
      <c r="D30" s="4"/>
      <c r="I30" s="4"/>
      <c r="J30" s="4"/>
      <c r="V30" s="4"/>
      <c r="W30" s="4"/>
      <c r="X30" s="4"/>
      <c r="Y30" s="4"/>
      <c r="Z30" s="4"/>
      <c r="AA30" s="4"/>
      <c r="AC30" s="4"/>
      <c r="AD30" s="4"/>
      <c r="AL30" s="4"/>
      <c r="AV30" s="4"/>
      <c r="AW30" s="4"/>
      <c r="AY30" s="4"/>
      <c r="AZ30" s="4"/>
    </row>
    <row r="31" spans="1:59" ht="15.75" customHeight="1">
      <c r="A31" s="4"/>
      <c r="C31" s="4"/>
      <c r="D31" s="4"/>
      <c r="I31" s="4"/>
      <c r="J31" s="4"/>
      <c r="V31" s="4"/>
      <c r="W31" s="4"/>
      <c r="X31" s="4"/>
      <c r="Y31" s="4"/>
      <c r="Z31" s="4"/>
      <c r="AA31" s="4"/>
      <c r="AC31" s="4"/>
      <c r="AD31" s="4"/>
      <c r="AL31" s="4"/>
      <c r="AV31" s="4"/>
      <c r="AW31" s="4"/>
      <c r="AY31" s="4"/>
      <c r="AZ31" s="4"/>
    </row>
    <row r="32" spans="1:59" ht="15.75" customHeight="1">
      <c r="A32" s="4"/>
      <c r="C32" s="4"/>
      <c r="D32" s="4"/>
      <c r="I32" s="4"/>
      <c r="J32" s="4"/>
      <c r="V32" s="4"/>
      <c r="W32" s="4"/>
      <c r="X32" s="4"/>
      <c r="Y32" s="4"/>
      <c r="Z32" s="4"/>
      <c r="AA32" s="4"/>
      <c r="AC32" s="4"/>
      <c r="AD32" s="4"/>
      <c r="AL32" s="4"/>
      <c r="AV32" s="4"/>
      <c r="AW32" s="4"/>
      <c r="AY32" s="4"/>
      <c r="AZ32" s="4"/>
    </row>
    <row r="33" spans="1:59" ht="15.75" customHeight="1">
      <c r="A33" s="4"/>
      <c r="C33" s="4"/>
      <c r="D33" s="4"/>
      <c r="I33" s="4"/>
      <c r="J33" s="4"/>
      <c r="V33" s="4"/>
      <c r="W33" s="4"/>
      <c r="X33" s="4"/>
      <c r="Y33" s="4"/>
      <c r="Z33" s="4"/>
      <c r="AA33" s="4"/>
      <c r="AC33" s="4"/>
      <c r="AD33" s="4"/>
      <c r="AL33" s="4"/>
      <c r="AV33" s="4"/>
      <c r="AW33" s="4"/>
      <c r="AY33" s="4"/>
      <c r="AZ33" s="4"/>
    </row>
    <row r="34" spans="1:59" ht="15.75" customHeight="1">
      <c r="A34" s="4"/>
      <c r="C34" s="4"/>
      <c r="D34" s="4"/>
      <c r="I34" s="4"/>
      <c r="J34" s="4"/>
      <c r="V34" s="4"/>
      <c r="W34" s="4"/>
      <c r="X34" s="4"/>
      <c r="Y34" s="4"/>
      <c r="Z34" s="4"/>
      <c r="AA34" s="4"/>
      <c r="AC34" s="4"/>
      <c r="AD34" s="4"/>
      <c r="AL34" s="4"/>
      <c r="AV34" s="4"/>
      <c r="AW34" s="4"/>
      <c r="AY34" s="4"/>
      <c r="AZ34" s="4"/>
    </row>
    <row r="35" spans="1:59" ht="15.75" customHeight="1">
      <c r="A35" s="4"/>
      <c r="C35" s="4"/>
      <c r="D35" s="4"/>
      <c r="I35" s="4"/>
      <c r="J35" s="4"/>
      <c r="V35" s="4"/>
      <c r="W35" s="4"/>
      <c r="X35" s="4"/>
      <c r="Y35" s="4"/>
      <c r="Z35" s="4"/>
      <c r="AA35" s="4"/>
      <c r="AC35" s="4"/>
      <c r="AD35" s="4"/>
      <c r="AL35" s="4"/>
      <c r="AV35" s="4"/>
      <c r="AW35" s="4"/>
      <c r="AY35" s="4"/>
      <c r="AZ35" s="4"/>
    </row>
    <row r="36" spans="1:59" ht="15.75" customHeight="1">
      <c r="A36" s="4"/>
      <c r="C36" s="4"/>
      <c r="D36" s="4"/>
      <c r="I36" s="4"/>
      <c r="J36" s="4"/>
      <c r="V36" s="4"/>
      <c r="W36" s="4"/>
      <c r="X36" s="4"/>
      <c r="Y36" s="4"/>
      <c r="Z36" s="4"/>
      <c r="AA36" s="4"/>
      <c r="AC36" s="4"/>
      <c r="AD36" s="4"/>
      <c r="AL36" s="4"/>
      <c r="AV36" s="4"/>
      <c r="AW36" s="4"/>
      <c r="AY36" s="4"/>
      <c r="AZ36" s="4"/>
    </row>
    <row r="37" spans="1:59" ht="15.75" customHeight="1">
      <c r="A37" s="4"/>
      <c r="C37" s="4"/>
      <c r="D37" s="4"/>
      <c r="I37" s="4"/>
      <c r="J37" s="4"/>
      <c r="V37" s="4"/>
      <c r="W37" s="4"/>
      <c r="X37" s="4"/>
      <c r="Y37" s="4"/>
      <c r="Z37" s="4"/>
      <c r="AA37" s="4"/>
      <c r="AC37" s="4"/>
      <c r="AD37" s="4"/>
      <c r="AL37" s="4"/>
      <c r="AV37" s="4"/>
      <c r="AW37" s="4"/>
      <c r="AY37" s="4"/>
      <c r="AZ37" s="4"/>
    </row>
    <row r="38" spans="1:59" ht="15.75" customHeight="1">
      <c r="A38" s="4"/>
      <c r="C38" s="4"/>
      <c r="D38" s="4"/>
      <c r="I38" s="4"/>
      <c r="J38" s="4"/>
      <c r="V38" s="4"/>
      <c r="W38" s="4"/>
      <c r="X38" s="4"/>
      <c r="Y38" s="4"/>
      <c r="Z38" s="4"/>
      <c r="AA38" s="4"/>
      <c r="AC38" s="4"/>
      <c r="AD38" s="4"/>
      <c r="AL38" s="4"/>
      <c r="AV38" s="4"/>
      <c r="AW38" s="4"/>
      <c r="AY38" s="4"/>
      <c r="AZ38" s="4"/>
    </row>
    <row r="39" spans="1:59" ht="15.75" customHeight="1">
      <c r="A39" s="4"/>
      <c r="C39" s="4"/>
      <c r="D39" s="4"/>
      <c r="I39" s="4"/>
      <c r="J39" s="4"/>
      <c r="V39" s="4"/>
      <c r="W39" s="4"/>
      <c r="X39" s="4"/>
      <c r="Y39" s="4"/>
      <c r="Z39" s="4"/>
      <c r="AA39" s="4"/>
      <c r="AC39" s="4"/>
      <c r="AD39" s="4"/>
      <c r="AL39" s="4"/>
      <c r="AV39" s="4"/>
      <c r="AW39" s="4"/>
      <c r="AY39" s="4"/>
      <c r="AZ39" s="4"/>
    </row>
    <row r="40" spans="1:59" ht="15.75" customHeight="1">
      <c r="A40" s="4"/>
      <c r="B40" s="4"/>
      <c r="C40" s="108"/>
      <c r="D40" s="4"/>
      <c r="H40" s="4"/>
      <c r="I40" s="4"/>
      <c r="J40" s="4"/>
      <c r="K40" s="4"/>
      <c r="O40" s="4"/>
      <c r="P40" s="4"/>
      <c r="U40" s="4"/>
      <c r="V40" s="4"/>
      <c r="AH40" s="4"/>
      <c r="AI40" s="4"/>
      <c r="AJ40" s="4"/>
      <c r="AK40" s="4"/>
      <c r="AL40" s="4"/>
      <c r="AM40" s="4"/>
      <c r="AO40" s="4"/>
      <c r="AP40" s="4"/>
      <c r="AX40" s="4"/>
      <c r="BF40" s="4"/>
      <c r="BG40" s="4"/>
    </row>
    <row r="41" spans="1:59" ht="15.75" customHeight="1">
      <c r="A41" s="4"/>
      <c r="B41" s="4"/>
      <c r="C41" s="108"/>
      <c r="D41" s="4"/>
      <c r="H41" s="4"/>
      <c r="I41" s="4"/>
      <c r="J41" s="4"/>
      <c r="K41" s="4"/>
      <c r="O41" s="4"/>
      <c r="P41" s="4"/>
      <c r="U41" s="4"/>
      <c r="V41" s="4"/>
      <c r="AH41" s="4"/>
      <c r="AI41" s="4"/>
      <c r="AJ41" s="4"/>
      <c r="AK41" s="4"/>
      <c r="AL41" s="4"/>
      <c r="AM41" s="4"/>
      <c r="AO41" s="4"/>
      <c r="AP41" s="4"/>
      <c r="AX41" s="4"/>
      <c r="BF41" s="4"/>
      <c r="BG41" s="4"/>
    </row>
    <row r="42" spans="1:59" ht="15.75" customHeight="1">
      <c r="A42" s="4"/>
      <c r="B42" s="4"/>
      <c r="C42" s="108"/>
      <c r="D42" s="4"/>
      <c r="H42" s="4"/>
      <c r="I42" s="4"/>
      <c r="J42" s="4"/>
      <c r="K42" s="4"/>
      <c r="O42" s="4"/>
      <c r="P42" s="4"/>
      <c r="U42" s="4"/>
      <c r="V42" s="4"/>
      <c r="AH42" s="4"/>
      <c r="AI42" s="4"/>
      <c r="AJ42" s="4"/>
      <c r="AK42" s="4"/>
      <c r="AL42" s="4"/>
      <c r="AM42" s="4"/>
      <c r="AO42" s="4"/>
      <c r="AP42" s="4"/>
      <c r="AX42" s="4"/>
      <c r="BF42" s="4"/>
      <c r="BG42" s="4"/>
    </row>
    <row r="43" spans="1:59" ht="15.75" customHeight="1">
      <c r="A43" s="4"/>
      <c r="B43" s="4"/>
      <c r="C43" s="108"/>
      <c r="D43" s="4"/>
      <c r="H43" s="4"/>
      <c r="I43" s="4"/>
      <c r="J43" s="4"/>
      <c r="K43" s="4"/>
      <c r="O43" s="4"/>
      <c r="P43" s="4"/>
      <c r="U43" s="4"/>
      <c r="V43" s="4"/>
      <c r="AH43" s="4"/>
      <c r="AI43" s="4"/>
      <c r="AJ43" s="4"/>
      <c r="AK43" s="4"/>
      <c r="AL43" s="4"/>
      <c r="AM43" s="4"/>
      <c r="AO43" s="4"/>
      <c r="AP43" s="4"/>
      <c r="AX43" s="4"/>
      <c r="BF43" s="4"/>
      <c r="BG43" s="4"/>
    </row>
    <row r="44" spans="1:59" ht="15.75" customHeight="1">
      <c r="A44" s="4"/>
      <c r="B44" s="4"/>
      <c r="C44" s="108"/>
      <c r="D44" s="4"/>
      <c r="H44" s="4"/>
      <c r="I44" s="4"/>
      <c r="J44" s="4"/>
      <c r="K44" s="4"/>
      <c r="O44" s="4"/>
      <c r="P44" s="4"/>
      <c r="U44" s="4"/>
      <c r="V44" s="4"/>
      <c r="AH44" s="4"/>
      <c r="AI44" s="4"/>
      <c r="AJ44" s="4"/>
      <c r="AK44" s="4"/>
      <c r="AL44" s="4"/>
      <c r="AM44" s="4"/>
      <c r="AO44" s="4"/>
      <c r="AP44" s="4"/>
      <c r="AX44" s="4"/>
      <c r="BF44" s="4"/>
      <c r="BG44" s="4"/>
    </row>
    <row r="45" spans="1:59" ht="15.75" customHeight="1">
      <c r="A45" s="4"/>
      <c r="B45" s="4"/>
      <c r="C45" s="108"/>
      <c r="D45" s="4"/>
      <c r="H45" s="4"/>
      <c r="I45" s="4"/>
      <c r="J45" s="4"/>
      <c r="K45" s="4"/>
      <c r="O45" s="4"/>
      <c r="P45" s="4"/>
      <c r="U45" s="4"/>
      <c r="V45" s="4"/>
      <c r="AH45" s="4"/>
      <c r="AI45" s="4"/>
      <c r="AJ45" s="4"/>
      <c r="AK45" s="4"/>
      <c r="AL45" s="4"/>
      <c r="AM45" s="4"/>
      <c r="AO45" s="4"/>
      <c r="AP45" s="4"/>
      <c r="AX45" s="4"/>
      <c r="BF45" s="4"/>
      <c r="BG45" s="4"/>
    </row>
    <row r="46" spans="1:59" ht="15.75" customHeight="1">
      <c r="A46" s="4"/>
      <c r="B46" s="4"/>
      <c r="C46" s="108"/>
      <c r="D46" s="4"/>
      <c r="H46" s="4"/>
      <c r="I46" s="4"/>
      <c r="J46" s="4"/>
      <c r="K46" s="4"/>
      <c r="O46" s="4"/>
      <c r="P46" s="4"/>
      <c r="U46" s="4"/>
      <c r="V46" s="4"/>
      <c r="AH46" s="4"/>
      <c r="AI46" s="4"/>
      <c r="AJ46" s="4"/>
      <c r="AK46" s="4"/>
      <c r="AL46" s="4"/>
      <c r="AM46" s="4"/>
      <c r="AO46" s="4"/>
      <c r="AP46" s="4"/>
      <c r="AX46" s="4"/>
      <c r="BF46" s="4"/>
      <c r="BG46" s="4"/>
    </row>
    <row r="47" spans="1:59" ht="15.75" customHeight="1">
      <c r="A47" s="4"/>
      <c r="B47" s="4"/>
      <c r="C47" s="108"/>
      <c r="D47" s="4"/>
      <c r="H47" s="4"/>
      <c r="I47" s="4"/>
      <c r="J47" s="4"/>
      <c r="K47" s="4"/>
      <c r="O47" s="4"/>
      <c r="P47" s="4"/>
      <c r="U47" s="4"/>
      <c r="V47" s="4"/>
      <c r="AH47" s="4"/>
      <c r="AI47" s="4"/>
      <c r="AJ47" s="4"/>
      <c r="AK47" s="4"/>
      <c r="AL47" s="4"/>
      <c r="AM47" s="4"/>
      <c r="AO47" s="4"/>
      <c r="AP47" s="4"/>
      <c r="AX47" s="4"/>
      <c r="BF47" s="4"/>
      <c r="BG47" s="4"/>
    </row>
    <row r="48" spans="1:59" ht="15.75" customHeight="1">
      <c r="A48" s="4"/>
      <c r="B48" s="4"/>
      <c r="C48" s="108"/>
      <c r="D48" s="4"/>
      <c r="H48" s="4"/>
      <c r="I48" s="4"/>
      <c r="J48" s="4"/>
      <c r="K48" s="4"/>
      <c r="O48" s="4"/>
      <c r="P48" s="4"/>
      <c r="U48" s="4"/>
      <c r="V48" s="4"/>
      <c r="AH48" s="4"/>
      <c r="AI48" s="4"/>
      <c r="AJ48" s="4"/>
      <c r="AK48" s="4"/>
      <c r="AL48" s="4"/>
      <c r="AM48" s="4"/>
      <c r="AO48" s="4"/>
      <c r="AP48" s="4"/>
      <c r="AX48" s="4"/>
      <c r="BF48" s="4"/>
      <c r="BG48" s="4"/>
    </row>
    <row r="49" spans="1:59" ht="15.75" customHeight="1">
      <c r="A49" s="4"/>
      <c r="B49" s="4"/>
      <c r="C49" s="108"/>
      <c r="D49" s="4"/>
      <c r="H49" s="4"/>
      <c r="I49" s="4"/>
      <c r="J49" s="4"/>
      <c r="K49" s="4"/>
      <c r="O49" s="4"/>
      <c r="P49" s="4"/>
      <c r="U49" s="4"/>
      <c r="V49" s="4"/>
      <c r="AH49" s="4"/>
      <c r="AI49" s="4"/>
      <c r="AJ49" s="4"/>
      <c r="AK49" s="4"/>
      <c r="AL49" s="4"/>
      <c r="AM49" s="4"/>
      <c r="AO49" s="4"/>
      <c r="AP49" s="4"/>
      <c r="AX49" s="4"/>
      <c r="BF49" s="4"/>
      <c r="BG49" s="4"/>
    </row>
    <row r="50" spans="1:59" ht="15.75" customHeight="1">
      <c r="A50" s="4"/>
      <c r="B50" s="4"/>
      <c r="C50" s="108"/>
      <c r="D50" s="4"/>
      <c r="H50" s="4"/>
      <c r="I50" s="4"/>
      <c r="J50" s="4"/>
      <c r="K50" s="4"/>
      <c r="O50" s="4"/>
      <c r="P50" s="4"/>
      <c r="U50" s="4"/>
      <c r="V50" s="4"/>
      <c r="AH50" s="4"/>
      <c r="AI50" s="4"/>
      <c r="AJ50" s="4"/>
      <c r="AK50" s="4"/>
      <c r="AL50" s="4"/>
      <c r="AM50" s="4"/>
      <c r="AO50" s="4"/>
      <c r="AP50" s="4"/>
      <c r="AX50" s="4"/>
      <c r="BF50" s="4"/>
      <c r="BG50" s="4"/>
    </row>
    <row r="51" spans="1:59" ht="15.75" customHeight="1">
      <c r="A51" s="4"/>
      <c r="B51" s="4"/>
      <c r="C51" s="108"/>
      <c r="D51" s="4"/>
      <c r="H51" s="4"/>
      <c r="I51" s="4"/>
      <c r="J51" s="4"/>
      <c r="K51" s="4"/>
      <c r="O51" s="4"/>
      <c r="P51" s="4"/>
      <c r="U51" s="4"/>
      <c r="V51" s="4"/>
      <c r="AH51" s="4"/>
      <c r="AI51" s="4"/>
      <c r="AJ51" s="4"/>
      <c r="AK51" s="4"/>
      <c r="AL51" s="4"/>
      <c r="AM51" s="4"/>
      <c r="AO51" s="4"/>
      <c r="AP51" s="4"/>
      <c r="AX51" s="4"/>
      <c r="BF51" s="4"/>
      <c r="BG51" s="4"/>
    </row>
    <row r="52" spans="1:59" ht="15.75" customHeight="1">
      <c r="A52" s="4"/>
      <c r="B52" s="4"/>
      <c r="C52" s="108"/>
      <c r="D52" s="4"/>
      <c r="H52" s="4"/>
      <c r="I52" s="4"/>
      <c r="J52" s="4"/>
      <c r="K52" s="4"/>
      <c r="O52" s="4"/>
      <c r="P52" s="4"/>
      <c r="U52" s="4"/>
      <c r="V52" s="4"/>
      <c r="AH52" s="4"/>
      <c r="AI52" s="4"/>
      <c r="AJ52" s="4"/>
      <c r="AK52" s="4"/>
      <c r="AL52" s="4"/>
      <c r="AM52" s="4"/>
      <c r="AO52" s="4"/>
      <c r="AP52" s="4"/>
      <c r="AX52" s="4"/>
      <c r="BF52" s="4"/>
      <c r="BG52" s="4"/>
    </row>
    <row r="53" spans="1:59" ht="15.75" customHeight="1">
      <c r="A53" s="4"/>
      <c r="B53" s="4"/>
      <c r="C53" s="108"/>
      <c r="D53" s="4"/>
      <c r="H53" s="4"/>
      <c r="I53" s="4"/>
      <c r="J53" s="4"/>
      <c r="K53" s="4"/>
      <c r="O53" s="4"/>
      <c r="P53" s="4"/>
      <c r="U53" s="4"/>
      <c r="V53" s="4"/>
      <c r="AH53" s="4"/>
      <c r="AI53" s="4"/>
      <c r="AJ53" s="4"/>
      <c r="AK53" s="4"/>
      <c r="AL53" s="4"/>
      <c r="AM53" s="4"/>
      <c r="AO53" s="4"/>
      <c r="AP53" s="4"/>
      <c r="AX53" s="4"/>
      <c r="BF53" s="4"/>
      <c r="BG53" s="4"/>
    </row>
    <row r="54" spans="1:59" ht="15.75" customHeight="1">
      <c r="A54" s="4"/>
      <c r="B54" s="4"/>
      <c r="C54" s="108"/>
      <c r="D54" s="4"/>
      <c r="H54" s="4"/>
      <c r="I54" s="4"/>
      <c r="J54" s="4"/>
      <c r="K54" s="4"/>
      <c r="O54" s="4"/>
      <c r="P54" s="4"/>
      <c r="U54" s="4"/>
      <c r="V54" s="4"/>
      <c r="AH54" s="4"/>
      <c r="AI54" s="4"/>
      <c r="AJ54" s="4"/>
      <c r="AK54" s="4"/>
      <c r="AL54" s="4"/>
      <c r="AM54" s="4"/>
      <c r="AO54" s="4"/>
      <c r="AP54" s="4"/>
      <c r="AX54" s="4"/>
      <c r="BF54" s="4"/>
      <c r="BG54" s="4"/>
    </row>
    <row r="55" spans="1:59" ht="15.75" customHeight="1">
      <c r="A55" s="4"/>
      <c r="B55" s="4"/>
      <c r="C55" s="108"/>
      <c r="D55" s="4"/>
      <c r="H55" s="4"/>
      <c r="I55" s="4"/>
      <c r="J55" s="4"/>
      <c r="K55" s="4"/>
      <c r="O55" s="4"/>
      <c r="P55" s="4"/>
      <c r="U55" s="4"/>
      <c r="V55" s="4"/>
      <c r="AH55" s="4"/>
      <c r="AI55" s="4"/>
      <c r="AJ55" s="4"/>
      <c r="AK55" s="4"/>
      <c r="AL55" s="4"/>
      <c r="AM55" s="4"/>
      <c r="AO55" s="4"/>
      <c r="AP55" s="4"/>
      <c r="AX55" s="4"/>
      <c r="BF55" s="4"/>
      <c r="BG55" s="4"/>
    </row>
    <row r="56" spans="1:59" ht="15.75" customHeight="1">
      <c r="A56" s="4"/>
      <c r="B56" s="4"/>
      <c r="C56" s="108"/>
      <c r="D56" s="4"/>
      <c r="H56" s="4"/>
      <c r="I56" s="4"/>
      <c r="J56" s="4"/>
      <c r="K56" s="4"/>
      <c r="O56" s="4"/>
      <c r="P56" s="4"/>
      <c r="U56" s="4"/>
      <c r="V56" s="4"/>
      <c r="AH56" s="4"/>
      <c r="AI56" s="4"/>
      <c r="AJ56" s="4"/>
      <c r="AK56" s="4"/>
      <c r="AL56" s="4"/>
      <c r="AM56" s="4"/>
      <c r="AO56" s="4"/>
      <c r="AP56" s="4"/>
      <c r="AX56" s="4"/>
      <c r="BF56" s="4"/>
      <c r="BG56" s="4"/>
    </row>
    <row r="57" spans="1:59" ht="15.75" customHeight="1">
      <c r="A57" s="4"/>
      <c r="B57" s="4"/>
      <c r="C57" s="108"/>
      <c r="D57" s="4"/>
      <c r="H57" s="4"/>
      <c r="I57" s="4"/>
      <c r="J57" s="4"/>
      <c r="K57" s="4"/>
      <c r="O57" s="4"/>
      <c r="P57" s="4"/>
      <c r="U57" s="4"/>
      <c r="V57" s="4"/>
      <c r="AH57" s="4"/>
      <c r="AI57" s="4"/>
      <c r="AJ57" s="4"/>
      <c r="AK57" s="4"/>
      <c r="AL57" s="4"/>
      <c r="AM57" s="4"/>
      <c r="AO57" s="4"/>
      <c r="AP57" s="4"/>
      <c r="AX57" s="4"/>
      <c r="BF57" s="4"/>
      <c r="BG57" s="4"/>
    </row>
    <row r="58" spans="1:59" ht="15.75" customHeight="1">
      <c r="A58" s="4"/>
      <c r="B58" s="4"/>
      <c r="C58" s="108"/>
      <c r="D58" s="4"/>
      <c r="H58" s="4"/>
      <c r="I58" s="4"/>
      <c r="J58" s="4"/>
      <c r="K58" s="4"/>
      <c r="O58" s="4"/>
      <c r="P58" s="4"/>
      <c r="U58" s="4"/>
      <c r="V58" s="4"/>
      <c r="AH58" s="4"/>
      <c r="AI58" s="4"/>
      <c r="AJ58" s="4"/>
      <c r="AK58" s="4"/>
      <c r="AL58" s="4"/>
      <c r="AM58" s="4"/>
      <c r="AO58" s="4"/>
      <c r="AP58" s="4"/>
      <c r="AX58" s="4"/>
      <c r="BF58" s="4"/>
      <c r="BG58" s="4"/>
    </row>
    <row r="59" spans="1:59" ht="15.75" customHeight="1">
      <c r="A59" s="4"/>
      <c r="B59" s="4"/>
      <c r="C59" s="108"/>
      <c r="D59" s="4"/>
      <c r="H59" s="4"/>
      <c r="I59" s="4"/>
      <c r="J59" s="4"/>
      <c r="K59" s="4"/>
      <c r="O59" s="4"/>
      <c r="P59" s="4"/>
      <c r="U59" s="4"/>
      <c r="V59" s="4"/>
      <c r="AH59" s="4"/>
      <c r="AI59" s="4"/>
      <c r="AJ59" s="4"/>
      <c r="AK59" s="4"/>
      <c r="AL59" s="4"/>
      <c r="AM59" s="4"/>
      <c r="AO59" s="4"/>
      <c r="AP59" s="4"/>
      <c r="AX59" s="4"/>
      <c r="BF59" s="4"/>
      <c r="BG59" s="4"/>
    </row>
    <row r="60" spans="1:59" ht="15.75" customHeight="1">
      <c r="A60" s="4"/>
      <c r="B60" s="4"/>
      <c r="C60" s="108"/>
      <c r="D60" s="4"/>
      <c r="H60" s="4"/>
      <c r="I60" s="4"/>
      <c r="J60" s="4"/>
      <c r="K60" s="4"/>
      <c r="O60" s="4"/>
      <c r="P60" s="4"/>
      <c r="U60" s="4"/>
      <c r="V60" s="4"/>
      <c r="AH60" s="4"/>
      <c r="AI60" s="4"/>
      <c r="AJ60" s="4"/>
      <c r="AK60" s="4"/>
      <c r="AL60" s="4"/>
      <c r="AM60" s="4"/>
      <c r="AO60" s="4"/>
      <c r="AP60" s="4"/>
      <c r="AX60" s="4"/>
      <c r="BF60" s="4"/>
      <c r="BG60" s="4"/>
    </row>
    <row r="61" spans="1:59" ht="15.75" customHeight="1">
      <c r="A61" s="4"/>
      <c r="B61" s="4"/>
      <c r="C61" s="108"/>
      <c r="D61" s="4"/>
      <c r="H61" s="4"/>
      <c r="I61" s="4"/>
      <c r="J61" s="4"/>
      <c r="K61" s="4"/>
      <c r="O61" s="4"/>
      <c r="P61" s="4"/>
      <c r="U61" s="4"/>
      <c r="V61" s="4"/>
      <c r="AH61" s="4"/>
      <c r="AI61" s="4"/>
      <c r="AJ61" s="4"/>
      <c r="AK61" s="4"/>
      <c r="AL61" s="4"/>
      <c r="AM61" s="4"/>
      <c r="AO61" s="4"/>
      <c r="AP61" s="4"/>
      <c r="AX61" s="4"/>
      <c r="BF61" s="4"/>
      <c r="BG61" s="4"/>
    </row>
    <row r="62" spans="1:59" ht="15.75" customHeight="1">
      <c r="A62" s="4"/>
      <c r="B62" s="4"/>
      <c r="C62" s="108"/>
      <c r="D62" s="4"/>
      <c r="H62" s="4"/>
      <c r="I62" s="4"/>
      <c r="J62" s="4"/>
      <c r="K62" s="4"/>
      <c r="O62" s="4"/>
      <c r="P62" s="4"/>
      <c r="U62" s="4"/>
      <c r="V62" s="4"/>
      <c r="AH62" s="4"/>
      <c r="AI62" s="4"/>
      <c r="AJ62" s="4"/>
      <c r="AK62" s="4"/>
      <c r="AL62" s="4"/>
      <c r="AM62" s="4"/>
      <c r="AO62" s="4"/>
      <c r="AP62" s="4"/>
      <c r="AX62" s="4"/>
      <c r="BF62" s="4"/>
      <c r="BG62" s="4"/>
    </row>
    <row r="63" spans="1:59" ht="15.75" customHeight="1">
      <c r="A63" s="4"/>
      <c r="B63" s="4"/>
      <c r="C63" s="108"/>
      <c r="D63" s="4"/>
      <c r="H63" s="4"/>
      <c r="I63" s="4"/>
      <c r="J63" s="4"/>
      <c r="K63" s="4"/>
      <c r="O63" s="4"/>
      <c r="P63" s="4"/>
      <c r="U63" s="4"/>
      <c r="V63" s="4"/>
      <c r="AH63" s="4"/>
      <c r="AI63" s="4"/>
      <c r="AJ63" s="4"/>
      <c r="AK63" s="4"/>
      <c r="AL63" s="4"/>
      <c r="AM63" s="4"/>
      <c r="AO63" s="4"/>
      <c r="AP63" s="4"/>
      <c r="AX63" s="4"/>
      <c r="BF63" s="4"/>
      <c r="BG63" s="4"/>
    </row>
    <row r="64" spans="1:59" ht="15.75" customHeight="1">
      <c r="A64" s="4"/>
      <c r="B64" s="4"/>
      <c r="C64" s="108"/>
      <c r="D64" s="4"/>
      <c r="H64" s="4"/>
      <c r="I64" s="4"/>
      <c r="J64" s="4"/>
      <c r="K64" s="4"/>
      <c r="O64" s="4"/>
      <c r="P64" s="4"/>
      <c r="U64" s="4"/>
      <c r="V64" s="4"/>
      <c r="AH64" s="4"/>
      <c r="AI64" s="4"/>
      <c r="AJ64" s="4"/>
      <c r="AK64" s="4"/>
      <c r="AL64" s="4"/>
      <c r="AM64" s="4"/>
      <c r="AO64" s="4"/>
      <c r="AP64" s="4"/>
      <c r="AX64" s="4"/>
      <c r="BF64" s="4"/>
      <c r="BG64" s="4"/>
    </row>
    <row r="65" spans="1:59" ht="15.75" customHeight="1">
      <c r="A65" s="4"/>
      <c r="B65" s="4"/>
      <c r="C65" s="108"/>
      <c r="D65" s="4"/>
      <c r="H65" s="4"/>
      <c r="I65" s="4"/>
      <c r="J65" s="4"/>
      <c r="K65" s="4"/>
      <c r="O65" s="4"/>
      <c r="P65" s="4"/>
      <c r="U65" s="4"/>
      <c r="V65" s="4"/>
      <c r="AH65" s="4"/>
      <c r="AI65" s="4"/>
      <c r="AJ65" s="4"/>
      <c r="AK65" s="4"/>
      <c r="AL65" s="4"/>
      <c r="AM65" s="4"/>
      <c r="AO65" s="4"/>
      <c r="AP65" s="4"/>
      <c r="AX65" s="4"/>
      <c r="BF65" s="4"/>
      <c r="BG65" s="4"/>
    </row>
    <row r="66" spans="1:59" ht="15.75" customHeight="1">
      <c r="A66" s="4"/>
      <c r="B66" s="4"/>
      <c r="C66" s="108"/>
      <c r="D66" s="4"/>
      <c r="H66" s="4"/>
      <c r="I66" s="4"/>
      <c r="J66" s="4"/>
      <c r="K66" s="4"/>
      <c r="O66" s="4"/>
      <c r="P66" s="4"/>
      <c r="U66" s="4"/>
      <c r="V66" s="4"/>
      <c r="AH66" s="4"/>
      <c r="AI66" s="4"/>
      <c r="AJ66" s="4"/>
      <c r="AK66" s="4"/>
      <c r="AL66" s="4"/>
      <c r="AM66" s="4"/>
      <c r="AO66" s="4"/>
      <c r="AP66" s="4"/>
      <c r="AX66" s="4"/>
      <c r="BF66" s="4"/>
      <c r="BG66" s="4"/>
    </row>
    <row r="67" spans="1:59" ht="15.75" customHeight="1">
      <c r="A67" s="4"/>
      <c r="B67" s="4"/>
      <c r="C67" s="108"/>
      <c r="D67" s="4"/>
      <c r="H67" s="4"/>
      <c r="I67" s="4"/>
      <c r="J67" s="4"/>
      <c r="K67" s="4"/>
      <c r="O67" s="4"/>
      <c r="P67" s="4"/>
      <c r="U67" s="4"/>
      <c r="V67" s="4"/>
      <c r="AH67" s="4"/>
      <c r="AI67" s="4"/>
      <c r="AJ67" s="4"/>
      <c r="AK67" s="4"/>
      <c r="AL67" s="4"/>
      <c r="AM67" s="4"/>
      <c r="AO67" s="4"/>
      <c r="AP67" s="4"/>
      <c r="AX67" s="4"/>
      <c r="BF67" s="4"/>
      <c r="BG67" s="4"/>
    </row>
    <row r="68" spans="1:59" ht="15.75" customHeight="1">
      <c r="A68" s="4"/>
      <c r="B68" s="4"/>
      <c r="C68" s="108"/>
      <c r="D68" s="4"/>
      <c r="H68" s="4"/>
      <c r="I68" s="4"/>
      <c r="J68" s="4"/>
      <c r="K68" s="4"/>
      <c r="O68" s="4"/>
      <c r="P68" s="4"/>
      <c r="U68" s="4"/>
      <c r="V68" s="4"/>
      <c r="AH68" s="4"/>
      <c r="AI68" s="4"/>
      <c r="AJ68" s="4"/>
      <c r="AK68" s="4"/>
      <c r="AL68" s="4"/>
      <c r="AM68" s="4"/>
      <c r="AO68" s="4"/>
      <c r="AP68" s="4"/>
      <c r="AX68" s="4"/>
      <c r="BF68" s="4"/>
      <c r="BG68" s="4"/>
    </row>
    <row r="69" spans="1:59" ht="15.75" customHeight="1">
      <c r="A69" s="4"/>
      <c r="B69" s="4"/>
      <c r="C69" s="108"/>
      <c r="D69" s="4"/>
      <c r="H69" s="4"/>
      <c r="I69" s="4"/>
      <c r="J69" s="4"/>
      <c r="K69" s="4"/>
      <c r="O69" s="4"/>
      <c r="P69" s="4"/>
      <c r="U69" s="4"/>
      <c r="V69" s="4"/>
      <c r="AH69" s="4"/>
      <c r="AI69" s="4"/>
      <c r="AJ69" s="4"/>
      <c r="AK69" s="4"/>
      <c r="AL69" s="4"/>
      <c r="AM69" s="4"/>
      <c r="AO69" s="4"/>
      <c r="AP69" s="4"/>
      <c r="AX69" s="4"/>
      <c r="BF69" s="4"/>
      <c r="BG69" s="4"/>
    </row>
    <row r="70" spans="1:59" ht="15.75" customHeight="1">
      <c r="A70" s="4"/>
      <c r="B70" s="4"/>
      <c r="C70" s="108"/>
      <c r="D70" s="4"/>
      <c r="H70" s="4"/>
      <c r="I70" s="4"/>
      <c r="J70" s="4"/>
      <c r="K70" s="4"/>
      <c r="O70" s="4"/>
      <c r="P70" s="4"/>
      <c r="U70" s="4"/>
      <c r="V70" s="4"/>
      <c r="AH70" s="4"/>
      <c r="AI70" s="4"/>
      <c r="AJ70" s="4"/>
      <c r="AK70" s="4"/>
      <c r="AL70" s="4"/>
      <c r="AM70" s="4"/>
      <c r="AO70" s="4"/>
      <c r="AP70" s="4"/>
      <c r="AX70" s="4"/>
      <c r="BF70" s="4"/>
      <c r="BG70" s="4"/>
    </row>
    <row r="71" spans="1:59" ht="15.75" customHeight="1">
      <c r="A71" s="4"/>
      <c r="B71" s="4"/>
      <c r="C71" s="108"/>
      <c r="D71" s="4"/>
      <c r="H71" s="4"/>
      <c r="I71" s="4"/>
      <c r="J71" s="4"/>
      <c r="K71" s="4"/>
      <c r="O71" s="4"/>
      <c r="P71" s="4"/>
      <c r="U71" s="4"/>
      <c r="V71" s="4"/>
      <c r="AH71" s="4"/>
      <c r="AI71" s="4"/>
      <c r="AJ71" s="4"/>
      <c r="AK71" s="4"/>
      <c r="AL71" s="4"/>
      <c r="AM71" s="4"/>
      <c r="AO71" s="4"/>
      <c r="AP71" s="4"/>
      <c r="AX71" s="4"/>
      <c r="BF71" s="4"/>
      <c r="BG71" s="4"/>
    </row>
    <row r="72" spans="1:59" ht="15.75" customHeight="1">
      <c r="A72" s="4"/>
      <c r="B72" s="4"/>
      <c r="C72" s="108"/>
      <c r="D72" s="4"/>
      <c r="H72" s="4"/>
      <c r="I72" s="4"/>
      <c r="J72" s="4"/>
      <c r="K72" s="4"/>
      <c r="O72" s="4"/>
      <c r="P72" s="4"/>
      <c r="U72" s="4"/>
      <c r="V72" s="4"/>
      <c r="AH72" s="4"/>
      <c r="AI72" s="4"/>
      <c r="AJ72" s="4"/>
      <c r="AK72" s="4"/>
      <c r="AL72" s="4"/>
      <c r="AM72" s="4"/>
      <c r="AO72" s="4"/>
      <c r="AP72" s="4"/>
      <c r="AX72" s="4"/>
      <c r="BF72" s="4"/>
      <c r="BG72" s="4"/>
    </row>
    <row r="73" spans="1:59" ht="15.75" customHeight="1">
      <c r="A73" s="4"/>
      <c r="B73" s="4"/>
      <c r="C73" s="108"/>
      <c r="D73" s="4"/>
      <c r="H73" s="4"/>
      <c r="I73" s="4"/>
      <c r="J73" s="4"/>
      <c r="K73" s="4"/>
      <c r="O73" s="4"/>
      <c r="P73" s="4"/>
      <c r="U73" s="4"/>
      <c r="V73" s="4"/>
      <c r="AH73" s="4"/>
      <c r="AI73" s="4"/>
      <c r="AJ73" s="4"/>
      <c r="AK73" s="4"/>
      <c r="AL73" s="4"/>
      <c r="AM73" s="4"/>
      <c r="AO73" s="4"/>
      <c r="AP73" s="4"/>
      <c r="AX73" s="4"/>
      <c r="BF73" s="4"/>
      <c r="BG73" s="4"/>
    </row>
    <row r="74" spans="1:59" ht="15.75" customHeight="1">
      <c r="A74" s="4"/>
      <c r="B74" s="4"/>
      <c r="C74" s="108"/>
      <c r="D74" s="4"/>
      <c r="H74" s="4"/>
      <c r="I74" s="4"/>
      <c r="J74" s="4"/>
      <c r="K74" s="4"/>
      <c r="O74" s="4"/>
      <c r="P74" s="4"/>
      <c r="U74" s="4"/>
      <c r="V74" s="4"/>
      <c r="AH74" s="4"/>
      <c r="AI74" s="4"/>
      <c r="AJ74" s="4"/>
      <c r="AK74" s="4"/>
      <c r="AL74" s="4"/>
      <c r="AM74" s="4"/>
      <c r="AO74" s="4"/>
      <c r="AP74" s="4"/>
      <c r="AX74" s="4"/>
      <c r="BF74" s="4"/>
      <c r="BG74" s="4"/>
    </row>
    <row r="75" spans="1:59" ht="15.75" customHeight="1">
      <c r="A75" s="4"/>
      <c r="B75" s="4"/>
      <c r="C75" s="108"/>
      <c r="D75" s="4"/>
      <c r="H75" s="4"/>
      <c r="I75" s="4"/>
      <c r="J75" s="4"/>
      <c r="K75" s="4"/>
      <c r="O75" s="4"/>
      <c r="P75" s="4"/>
      <c r="U75" s="4"/>
      <c r="V75" s="4"/>
      <c r="AH75" s="4"/>
      <c r="AI75" s="4"/>
      <c r="AJ75" s="4"/>
      <c r="AK75" s="4"/>
      <c r="AL75" s="4"/>
      <c r="AM75" s="4"/>
      <c r="AO75" s="4"/>
      <c r="AP75" s="4"/>
      <c r="AX75" s="4"/>
      <c r="BF75" s="4"/>
      <c r="BG75" s="4"/>
    </row>
    <row r="76" spans="1:59" ht="15.75" customHeight="1">
      <c r="A76" s="4"/>
      <c r="B76" s="4"/>
      <c r="C76" s="108"/>
      <c r="D76" s="4"/>
      <c r="H76" s="4"/>
      <c r="I76" s="4"/>
      <c r="J76" s="4"/>
      <c r="K76" s="4"/>
      <c r="O76" s="4"/>
      <c r="P76" s="4"/>
      <c r="U76" s="4"/>
      <c r="V76" s="4"/>
      <c r="AH76" s="4"/>
      <c r="AI76" s="4"/>
      <c r="AJ76" s="4"/>
      <c r="AK76" s="4"/>
      <c r="AL76" s="4"/>
      <c r="AM76" s="4"/>
      <c r="AO76" s="4"/>
      <c r="AP76" s="4"/>
      <c r="AX76" s="4"/>
      <c r="BF76" s="4"/>
      <c r="BG76" s="4"/>
    </row>
    <row r="77" spans="1:59" ht="15.75" customHeight="1">
      <c r="A77" s="4"/>
      <c r="B77" s="4"/>
      <c r="C77" s="108"/>
      <c r="D77" s="4"/>
      <c r="H77" s="4"/>
      <c r="I77" s="4"/>
      <c r="J77" s="4"/>
      <c r="K77" s="4"/>
      <c r="O77" s="4"/>
      <c r="P77" s="4"/>
      <c r="U77" s="4"/>
      <c r="V77" s="4"/>
      <c r="AH77" s="4"/>
      <c r="AI77" s="4"/>
      <c r="AJ77" s="4"/>
      <c r="AK77" s="4"/>
      <c r="AL77" s="4"/>
      <c r="AM77" s="4"/>
      <c r="AO77" s="4"/>
      <c r="AP77" s="4"/>
      <c r="AX77" s="4"/>
      <c r="BF77" s="4"/>
      <c r="BG77" s="4"/>
    </row>
    <row r="78" spans="1:59" ht="15.75" customHeight="1">
      <c r="A78" s="4"/>
      <c r="B78" s="4"/>
      <c r="C78" s="108"/>
      <c r="D78" s="4"/>
      <c r="H78" s="4"/>
      <c r="I78" s="4"/>
      <c r="J78" s="4"/>
      <c r="K78" s="4"/>
      <c r="O78" s="4"/>
      <c r="P78" s="4"/>
      <c r="U78" s="4"/>
      <c r="V78" s="4"/>
      <c r="AH78" s="4"/>
      <c r="AI78" s="4"/>
      <c r="AJ78" s="4"/>
      <c r="AK78" s="4"/>
      <c r="AL78" s="4"/>
      <c r="AM78" s="4"/>
      <c r="AO78" s="4"/>
      <c r="AP78" s="4"/>
      <c r="AX78" s="4"/>
      <c r="BF78" s="4"/>
      <c r="BG78" s="4"/>
    </row>
    <row r="79" spans="1:59" ht="15.75" customHeight="1">
      <c r="A79" s="4"/>
      <c r="B79" s="4"/>
      <c r="C79" s="108"/>
      <c r="D79" s="4"/>
      <c r="H79" s="4"/>
      <c r="I79" s="4"/>
      <c r="J79" s="4"/>
      <c r="K79" s="4"/>
      <c r="O79" s="4"/>
      <c r="P79" s="4"/>
      <c r="U79" s="4"/>
      <c r="V79" s="4"/>
      <c r="AH79" s="4"/>
      <c r="AI79" s="4"/>
      <c r="AJ79" s="4"/>
      <c r="AK79" s="4"/>
      <c r="AL79" s="4"/>
      <c r="AM79" s="4"/>
      <c r="AO79" s="4"/>
      <c r="AP79" s="4"/>
      <c r="AX79" s="4"/>
      <c r="BF79" s="4"/>
      <c r="BG79" s="4"/>
    </row>
    <row r="80" spans="1:59" ht="15.75" customHeight="1">
      <c r="A80" s="4"/>
      <c r="B80" s="4"/>
      <c r="C80" s="108"/>
      <c r="D80" s="4"/>
      <c r="H80" s="4"/>
      <c r="I80" s="4"/>
      <c r="J80" s="4"/>
      <c r="K80" s="4"/>
      <c r="O80" s="4"/>
      <c r="P80" s="4"/>
      <c r="U80" s="4"/>
      <c r="V80" s="4"/>
      <c r="AH80" s="4"/>
      <c r="AI80" s="4"/>
      <c r="AJ80" s="4"/>
      <c r="AK80" s="4"/>
      <c r="AL80" s="4"/>
      <c r="AM80" s="4"/>
      <c r="AO80" s="4"/>
      <c r="AP80" s="4"/>
      <c r="AX80" s="4"/>
      <c r="BF80" s="4"/>
      <c r="BG80" s="4"/>
    </row>
    <row r="81" spans="1:59" ht="15.75" customHeight="1">
      <c r="A81" s="4"/>
      <c r="B81" s="4"/>
      <c r="C81" s="108"/>
      <c r="D81" s="4"/>
      <c r="H81" s="4"/>
      <c r="I81" s="4"/>
      <c r="J81" s="4"/>
      <c r="K81" s="4"/>
      <c r="O81" s="4"/>
      <c r="P81" s="4"/>
      <c r="U81" s="4"/>
      <c r="V81" s="4"/>
      <c r="AH81" s="4"/>
      <c r="AI81" s="4"/>
      <c r="AJ81" s="4"/>
      <c r="AK81" s="4"/>
      <c r="AL81" s="4"/>
      <c r="AM81" s="4"/>
      <c r="AO81" s="4"/>
      <c r="AP81" s="4"/>
      <c r="AX81" s="4"/>
      <c r="BF81" s="4"/>
      <c r="BG81" s="4"/>
    </row>
    <row r="82" spans="1:59" ht="15.75" customHeight="1">
      <c r="A82" s="4"/>
      <c r="B82" s="4"/>
      <c r="C82" s="108"/>
      <c r="D82" s="4"/>
      <c r="H82" s="4"/>
      <c r="I82" s="4"/>
      <c r="J82" s="4"/>
      <c r="K82" s="4"/>
      <c r="O82" s="4"/>
      <c r="P82" s="4"/>
      <c r="U82" s="4"/>
      <c r="V82" s="4"/>
      <c r="AH82" s="4"/>
      <c r="AI82" s="4"/>
      <c r="AJ82" s="4"/>
      <c r="AK82" s="4"/>
      <c r="AL82" s="4"/>
      <c r="AM82" s="4"/>
      <c r="AO82" s="4"/>
      <c r="AP82" s="4"/>
      <c r="AX82" s="4"/>
      <c r="BF82" s="4"/>
      <c r="BG82" s="4"/>
    </row>
    <row r="83" spans="1:59" ht="15.75" customHeight="1">
      <c r="A83" s="4"/>
      <c r="B83" s="4"/>
      <c r="C83" s="108"/>
      <c r="D83" s="4"/>
      <c r="H83" s="4"/>
      <c r="I83" s="4"/>
      <c r="J83" s="4"/>
      <c r="K83" s="4"/>
      <c r="O83" s="4"/>
      <c r="P83" s="4"/>
      <c r="U83" s="4"/>
      <c r="V83" s="4"/>
      <c r="AH83" s="4"/>
      <c r="AI83" s="4"/>
      <c r="AJ83" s="4"/>
      <c r="AK83" s="4"/>
      <c r="AL83" s="4"/>
      <c r="AM83" s="4"/>
      <c r="AO83" s="4"/>
      <c r="AP83" s="4"/>
      <c r="AX83" s="4"/>
      <c r="BF83" s="4"/>
      <c r="BG83" s="4"/>
    </row>
    <row r="84" spans="1:59" ht="15.75" customHeight="1">
      <c r="A84" s="4"/>
      <c r="B84" s="4"/>
      <c r="C84" s="108"/>
      <c r="D84" s="4"/>
      <c r="H84" s="4"/>
      <c r="I84" s="4"/>
      <c r="J84" s="4"/>
      <c r="K84" s="4"/>
      <c r="O84" s="4"/>
      <c r="P84" s="4"/>
      <c r="U84" s="4"/>
      <c r="V84" s="4"/>
      <c r="AH84" s="4"/>
      <c r="AI84" s="4"/>
      <c r="AJ84" s="4"/>
      <c r="AK84" s="4"/>
      <c r="AL84" s="4"/>
      <c r="AM84" s="4"/>
      <c r="AO84" s="4"/>
      <c r="AP84" s="4"/>
      <c r="AX84" s="4"/>
      <c r="BF84" s="4"/>
      <c r="BG84" s="4"/>
    </row>
    <row r="85" spans="1:59" ht="15.75" customHeight="1">
      <c r="A85" s="4"/>
      <c r="B85" s="4"/>
      <c r="C85" s="108"/>
      <c r="D85" s="4"/>
      <c r="H85" s="4"/>
      <c r="I85" s="4"/>
      <c r="J85" s="4"/>
      <c r="K85" s="4"/>
      <c r="O85" s="4"/>
      <c r="P85" s="4"/>
      <c r="U85" s="4"/>
      <c r="V85" s="4"/>
      <c r="AH85" s="4"/>
      <c r="AI85" s="4"/>
      <c r="AJ85" s="4"/>
      <c r="AK85" s="4"/>
      <c r="AL85" s="4"/>
      <c r="AM85" s="4"/>
      <c r="AO85" s="4"/>
      <c r="AP85" s="4"/>
      <c r="AX85" s="4"/>
      <c r="BF85" s="4"/>
      <c r="BG85" s="4"/>
    </row>
    <row r="86" spans="1:59" ht="15.75" customHeight="1">
      <c r="A86" s="4"/>
      <c r="B86" s="4"/>
      <c r="C86" s="108"/>
      <c r="D86" s="4"/>
      <c r="H86" s="4"/>
      <c r="I86" s="4"/>
      <c r="J86" s="4"/>
      <c r="K86" s="4"/>
      <c r="O86" s="4"/>
      <c r="P86" s="4"/>
      <c r="U86" s="4"/>
      <c r="V86" s="4"/>
      <c r="AH86" s="4"/>
      <c r="AI86" s="4"/>
      <c r="AJ86" s="4"/>
      <c r="AK86" s="4"/>
      <c r="AL86" s="4"/>
      <c r="AM86" s="4"/>
      <c r="AO86" s="4"/>
      <c r="AP86" s="4"/>
      <c r="AX86" s="4"/>
      <c r="BF86" s="4"/>
      <c r="BG86" s="4"/>
    </row>
    <row r="87" spans="1:59" ht="15.75" customHeight="1">
      <c r="A87" s="4"/>
      <c r="B87" s="4"/>
      <c r="C87" s="108"/>
      <c r="D87" s="4"/>
      <c r="H87" s="4"/>
      <c r="I87" s="4"/>
      <c r="J87" s="4"/>
      <c r="K87" s="4"/>
      <c r="O87" s="4"/>
      <c r="P87" s="4"/>
      <c r="U87" s="4"/>
      <c r="V87" s="4"/>
      <c r="AH87" s="4"/>
      <c r="AI87" s="4"/>
      <c r="AJ87" s="4"/>
      <c r="AK87" s="4"/>
      <c r="AL87" s="4"/>
      <c r="AM87" s="4"/>
      <c r="AO87" s="4"/>
      <c r="AP87" s="4"/>
      <c r="AX87" s="4"/>
      <c r="BF87" s="4"/>
      <c r="BG87" s="4"/>
    </row>
    <row r="88" spans="1:59" ht="15.75" customHeight="1">
      <c r="A88" s="4"/>
      <c r="B88" s="4"/>
      <c r="C88" s="108"/>
      <c r="D88" s="4"/>
      <c r="H88" s="4"/>
      <c r="I88" s="4"/>
      <c r="J88" s="4"/>
      <c r="K88" s="4"/>
      <c r="O88" s="4"/>
      <c r="P88" s="4"/>
      <c r="U88" s="4"/>
      <c r="V88" s="4"/>
      <c r="AH88" s="4"/>
      <c r="AI88" s="4"/>
      <c r="AJ88" s="4"/>
      <c r="AK88" s="4"/>
      <c r="AL88" s="4"/>
      <c r="AM88" s="4"/>
      <c r="AO88" s="4"/>
      <c r="AP88" s="4"/>
      <c r="AX88" s="4"/>
      <c r="BF88" s="4"/>
      <c r="BG88" s="4"/>
    </row>
    <row r="89" spans="1:59" ht="15.75" customHeight="1">
      <c r="A89" s="4"/>
      <c r="B89" s="4"/>
      <c r="C89" s="108"/>
      <c r="D89" s="4"/>
      <c r="H89" s="4"/>
      <c r="I89" s="4"/>
      <c r="J89" s="4"/>
      <c r="K89" s="4"/>
      <c r="O89" s="4"/>
      <c r="P89" s="4"/>
      <c r="U89" s="4"/>
      <c r="V89" s="4"/>
      <c r="AH89" s="4"/>
      <c r="AI89" s="4"/>
      <c r="AJ89" s="4"/>
      <c r="AK89" s="4"/>
      <c r="AL89" s="4"/>
      <c r="AM89" s="4"/>
      <c r="AO89" s="4"/>
      <c r="AP89" s="4"/>
      <c r="AX89" s="4"/>
      <c r="BF89" s="4"/>
      <c r="BG89" s="4"/>
    </row>
    <row r="90" spans="1:59" ht="15.75" customHeight="1">
      <c r="A90" s="4"/>
      <c r="B90" s="4"/>
      <c r="C90" s="108"/>
      <c r="D90" s="4"/>
      <c r="H90" s="4"/>
      <c r="I90" s="4"/>
      <c r="J90" s="4"/>
      <c r="K90" s="4"/>
      <c r="O90" s="4"/>
      <c r="P90" s="4"/>
      <c r="U90" s="4"/>
      <c r="V90" s="4"/>
      <c r="AH90" s="4"/>
      <c r="AI90" s="4"/>
      <c r="AJ90" s="4"/>
      <c r="AK90" s="4"/>
      <c r="AL90" s="4"/>
      <c r="AM90" s="4"/>
      <c r="AO90" s="4"/>
      <c r="AP90" s="4"/>
      <c r="AX90" s="4"/>
      <c r="BF90" s="4"/>
      <c r="BG90" s="4"/>
    </row>
    <row r="91" spans="1:59" ht="15.75" customHeight="1">
      <c r="A91" s="4"/>
      <c r="B91" s="4"/>
      <c r="C91" s="108"/>
      <c r="D91" s="4"/>
      <c r="H91" s="4"/>
      <c r="I91" s="4"/>
      <c r="J91" s="4"/>
      <c r="K91" s="4"/>
      <c r="O91" s="4"/>
      <c r="P91" s="4"/>
      <c r="U91" s="4"/>
      <c r="V91" s="4"/>
      <c r="AH91" s="4"/>
      <c r="AI91" s="4"/>
      <c r="AJ91" s="4"/>
      <c r="AK91" s="4"/>
      <c r="AL91" s="4"/>
      <c r="AM91" s="4"/>
      <c r="AO91" s="4"/>
      <c r="AP91" s="4"/>
      <c r="AX91" s="4"/>
      <c r="BF91" s="4"/>
      <c r="BG91" s="4"/>
    </row>
    <row r="92" spans="1:59" ht="15.75" customHeight="1">
      <c r="A92" s="4"/>
      <c r="B92" s="4"/>
      <c r="C92" s="108"/>
      <c r="D92" s="4"/>
      <c r="H92" s="4"/>
      <c r="I92" s="4"/>
      <c r="J92" s="4"/>
      <c r="K92" s="4"/>
      <c r="O92" s="4"/>
      <c r="P92" s="4"/>
      <c r="U92" s="4"/>
      <c r="V92" s="4"/>
      <c r="AH92" s="4"/>
      <c r="AI92" s="4"/>
      <c r="AJ92" s="4"/>
      <c r="AK92" s="4"/>
      <c r="AL92" s="4"/>
      <c r="AM92" s="4"/>
      <c r="AO92" s="4"/>
      <c r="AP92" s="4"/>
      <c r="AX92" s="4"/>
      <c r="BF92" s="4"/>
      <c r="BG92" s="4"/>
    </row>
    <row r="93" spans="1:59" ht="15.75" customHeight="1">
      <c r="A93" s="4"/>
      <c r="B93" s="4"/>
      <c r="C93" s="108"/>
      <c r="D93" s="4"/>
      <c r="H93" s="4"/>
      <c r="I93" s="4"/>
      <c r="J93" s="4"/>
      <c r="K93" s="4"/>
      <c r="O93" s="4"/>
      <c r="P93" s="4"/>
      <c r="U93" s="4"/>
      <c r="V93" s="4"/>
      <c r="AH93" s="4"/>
      <c r="AI93" s="4"/>
      <c r="AJ93" s="4"/>
      <c r="AK93" s="4"/>
      <c r="AL93" s="4"/>
      <c r="AM93" s="4"/>
      <c r="AO93" s="4"/>
      <c r="AP93" s="4"/>
      <c r="AX93" s="4"/>
      <c r="BF93" s="4"/>
      <c r="BG93" s="4"/>
    </row>
    <row r="94" spans="1:59" ht="15.75" customHeight="1">
      <c r="A94" s="4"/>
      <c r="B94" s="4"/>
      <c r="C94" s="108"/>
      <c r="D94" s="4"/>
      <c r="H94" s="4"/>
      <c r="I94" s="4"/>
      <c r="J94" s="4"/>
      <c r="K94" s="4"/>
      <c r="O94" s="4"/>
      <c r="P94" s="4"/>
      <c r="U94" s="4"/>
      <c r="V94" s="4"/>
      <c r="AH94" s="4"/>
      <c r="AI94" s="4"/>
      <c r="AJ94" s="4"/>
      <c r="AK94" s="4"/>
      <c r="AL94" s="4"/>
      <c r="AM94" s="4"/>
      <c r="AO94" s="4"/>
      <c r="AP94" s="4"/>
      <c r="AX94" s="4"/>
      <c r="BF94" s="4"/>
      <c r="BG94" s="4"/>
    </row>
    <row r="95" spans="1:59" ht="15.75" customHeight="1">
      <c r="A95" s="4"/>
      <c r="B95" s="4"/>
      <c r="C95" s="108"/>
      <c r="D95" s="4"/>
      <c r="H95" s="4"/>
      <c r="I95" s="4"/>
      <c r="J95" s="4"/>
      <c r="K95" s="4"/>
      <c r="O95" s="4"/>
      <c r="P95" s="4"/>
      <c r="U95" s="4"/>
      <c r="V95" s="4"/>
      <c r="AH95" s="4"/>
      <c r="AI95" s="4"/>
      <c r="AJ95" s="4"/>
      <c r="AK95" s="4"/>
      <c r="AL95" s="4"/>
      <c r="AM95" s="4"/>
      <c r="AO95" s="4"/>
      <c r="AP95" s="4"/>
      <c r="AX95" s="4"/>
      <c r="BF95" s="4"/>
      <c r="BG95" s="4"/>
    </row>
    <row r="96" spans="1:59" ht="15.75" customHeight="1">
      <c r="A96" s="4"/>
      <c r="B96" s="4"/>
      <c r="C96" s="108"/>
      <c r="D96" s="4"/>
      <c r="H96" s="4"/>
      <c r="I96" s="4"/>
      <c r="J96" s="4"/>
      <c r="K96" s="4"/>
      <c r="O96" s="4"/>
      <c r="P96" s="4"/>
      <c r="U96" s="4"/>
      <c r="V96" s="4"/>
      <c r="AH96" s="4"/>
      <c r="AI96" s="4"/>
      <c r="AJ96" s="4"/>
      <c r="AK96" s="4"/>
      <c r="AL96" s="4"/>
      <c r="AM96" s="4"/>
      <c r="AO96" s="4"/>
      <c r="AP96" s="4"/>
      <c r="AX96" s="4"/>
      <c r="BF96" s="4"/>
      <c r="BG96" s="4"/>
    </row>
    <row r="97" spans="1:59" ht="15.75" customHeight="1">
      <c r="A97" s="4"/>
      <c r="B97" s="4"/>
      <c r="C97" s="108"/>
      <c r="D97" s="4"/>
      <c r="H97" s="4"/>
      <c r="I97" s="4"/>
      <c r="J97" s="4"/>
      <c r="K97" s="4"/>
      <c r="O97" s="4"/>
      <c r="P97" s="4"/>
      <c r="U97" s="4"/>
      <c r="V97" s="4"/>
      <c r="AH97" s="4"/>
      <c r="AI97" s="4"/>
      <c r="AJ97" s="4"/>
      <c r="AK97" s="4"/>
      <c r="AL97" s="4"/>
      <c r="AM97" s="4"/>
      <c r="AO97" s="4"/>
      <c r="AP97" s="4"/>
      <c r="AX97" s="4"/>
      <c r="BF97" s="4"/>
      <c r="BG97" s="4"/>
    </row>
    <row r="98" spans="1:59" ht="15.75" customHeight="1">
      <c r="A98" s="4"/>
      <c r="B98" s="4"/>
      <c r="C98" s="108"/>
      <c r="D98" s="4"/>
      <c r="H98" s="4"/>
      <c r="I98" s="4"/>
      <c r="J98" s="4"/>
      <c r="K98" s="4"/>
      <c r="O98" s="4"/>
      <c r="P98" s="4"/>
      <c r="U98" s="4"/>
      <c r="V98" s="4"/>
      <c r="AH98" s="4"/>
      <c r="AI98" s="4"/>
      <c r="AJ98" s="4"/>
      <c r="AK98" s="4"/>
      <c r="AL98" s="4"/>
      <c r="AM98" s="4"/>
      <c r="AO98" s="4"/>
      <c r="AP98" s="4"/>
      <c r="AX98" s="4"/>
      <c r="BF98" s="4"/>
      <c r="BG98" s="4"/>
    </row>
    <row r="99" spans="1:59" ht="15.75" customHeight="1">
      <c r="A99" s="4"/>
      <c r="B99" s="4"/>
      <c r="C99" s="108"/>
      <c r="D99" s="4"/>
      <c r="H99" s="4"/>
      <c r="I99" s="4"/>
      <c r="J99" s="4"/>
      <c r="K99" s="4"/>
      <c r="O99" s="4"/>
      <c r="P99" s="4"/>
      <c r="U99" s="4"/>
      <c r="V99" s="4"/>
      <c r="AH99" s="4"/>
      <c r="AI99" s="4"/>
      <c r="AJ99" s="4"/>
      <c r="AK99" s="4"/>
      <c r="AL99" s="4"/>
      <c r="AM99" s="4"/>
      <c r="AO99" s="4"/>
      <c r="AP99" s="4"/>
      <c r="AX99" s="4"/>
      <c r="BF99" s="4"/>
      <c r="BG99" s="4"/>
    </row>
    <row r="100" spans="1:59" ht="15.75" customHeight="1">
      <c r="A100" s="4"/>
      <c r="B100" s="4"/>
      <c r="C100" s="108"/>
      <c r="D100" s="4"/>
      <c r="H100" s="4"/>
      <c r="I100" s="4"/>
      <c r="J100" s="4"/>
      <c r="K100" s="4"/>
      <c r="O100" s="4"/>
      <c r="P100" s="4"/>
      <c r="U100" s="4"/>
      <c r="V100" s="4"/>
      <c r="AH100" s="4"/>
      <c r="AI100" s="4"/>
      <c r="AJ100" s="4"/>
      <c r="AK100" s="4"/>
      <c r="AL100" s="4"/>
      <c r="AM100" s="4"/>
      <c r="AO100" s="4"/>
      <c r="AP100" s="4"/>
      <c r="AX100" s="4"/>
      <c r="BF100" s="4"/>
      <c r="BG100" s="4"/>
    </row>
    <row r="101" spans="1:59" ht="15.75" customHeight="1">
      <c r="A101" s="4"/>
      <c r="B101" s="4"/>
      <c r="C101" s="108"/>
      <c r="D101" s="4"/>
      <c r="H101" s="4"/>
      <c r="I101" s="4"/>
      <c r="J101" s="4"/>
      <c r="K101" s="4"/>
      <c r="O101" s="4"/>
      <c r="P101" s="4"/>
      <c r="U101" s="4"/>
      <c r="V101" s="4"/>
      <c r="AH101" s="4"/>
      <c r="AI101" s="4"/>
      <c r="AJ101" s="4"/>
      <c r="AK101" s="4"/>
      <c r="AL101" s="4"/>
      <c r="AM101" s="4"/>
      <c r="AO101" s="4"/>
      <c r="AP101" s="4"/>
      <c r="AX101" s="4"/>
      <c r="BF101" s="4"/>
      <c r="BG101" s="4"/>
    </row>
    <row r="102" spans="1:59" ht="15.75" customHeight="1">
      <c r="A102" s="4"/>
      <c r="B102" s="4"/>
      <c r="C102" s="108"/>
      <c r="D102" s="4"/>
      <c r="H102" s="4"/>
      <c r="I102" s="4"/>
      <c r="J102" s="4"/>
      <c r="K102" s="4"/>
      <c r="O102" s="4"/>
      <c r="P102" s="4"/>
      <c r="U102" s="4"/>
      <c r="V102" s="4"/>
      <c r="AH102" s="4"/>
      <c r="AI102" s="4"/>
      <c r="AJ102" s="4"/>
      <c r="AK102" s="4"/>
      <c r="AL102" s="4"/>
      <c r="AM102" s="4"/>
      <c r="AO102" s="4"/>
      <c r="AP102" s="4"/>
      <c r="AX102" s="4"/>
      <c r="BF102" s="4"/>
      <c r="BG102" s="4"/>
    </row>
    <row r="103" spans="1:59" ht="15.75" customHeight="1">
      <c r="A103" s="4"/>
      <c r="B103" s="4"/>
      <c r="C103" s="108"/>
      <c r="D103" s="4"/>
      <c r="H103" s="4"/>
      <c r="I103" s="4"/>
      <c r="J103" s="4"/>
      <c r="K103" s="4"/>
      <c r="O103" s="4"/>
      <c r="P103" s="4"/>
      <c r="U103" s="4"/>
      <c r="V103" s="4"/>
      <c r="AH103" s="4"/>
      <c r="AI103" s="4"/>
      <c r="AJ103" s="4"/>
      <c r="AK103" s="4"/>
      <c r="AL103" s="4"/>
      <c r="AM103" s="4"/>
      <c r="AO103" s="4"/>
      <c r="AP103" s="4"/>
      <c r="AX103" s="4"/>
      <c r="BF103" s="4"/>
      <c r="BG103" s="4"/>
    </row>
    <row r="104" spans="1:59" ht="15.75" customHeight="1">
      <c r="A104" s="4"/>
      <c r="B104" s="4"/>
      <c r="C104" s="108"/>
      <c r="D104" s="4"/>
      <c r="H104" s="4"/>
      <c r="I104" s="4"/>
      <c r="J104" s="4"/>
      <c r="K104" s="4"/>
      <c r="O104" s="4"/>
      <c r="P104" s="4"/>
      <c r="U104" s="4"/>
      <c r="V104" s="4"/>
      <c r="AH104" s="4"/>
      <c r="AI104" s="4"/>
      <c r="AJ104" s="4"/>
      <c r="AK104" s="4"/>
      <c r="AL104" s="4"/>
      <c r="AM104" s="4"/>
      <c r="AO104" s="4"/>
      <c r="AP104" s="4"/>
      <c r="AX104" s="4"/>
      <c r="BF104" s="4"/>
      <c r="BG104" s="4"/>
    </row>
    <row r="105" spans="1:59" ht="15.75" customHeight="1">
      <c r="A105" s="4"/>
      <c r="B105" s="4"/>
      <c r="C105" s="108"/>
      <c r="D105" s="4"/>
      <c r="H105" s="4"/>
      <c r="I105" s="4"/>
      <c r="J105" s="4"/>
      <c r="K105" s="4"/>
      <c r="O105" s="4"/>
      <c r="P105" s="4"/>
      <c r="U105" s="4"/>
      <c r="V105" s="4"/>
      <c r="AH105" s="4"/>
      <c r="AI105" s="4"/>
      <c r="AJ105" s="4"/>
      <c r="AK105" s="4"/>
      <c r="AL105" s="4"/>
      <c r="AM105" s="4"/>
      <c r="AO105" s="4"/>
      <c r="AP105" s="4"/>
      <c r="AX105" s="4"/>
      <c r="BF105" s="4"/>
      <c r="BG105" s="4"/>
    </row>
    <row r="106" spans="1:59" ht="15.75" customHeight="1">
      <c r="A106" s="4"/>
      <c r="B106" s="4"/>
      <c r="C106" s="108"/>
      <c r="D106" s="4"/>
      <c r="H106" s="4"/>
      <c r="I106" s="4"/>
      <c r="J106" s="4"/>
      <c r="K106" s="4"/>
      <c r="O106" s="4"/>
      <c r="P106" s="4"/>
      <c r="U106" s="4"/>
      <c r="V106" s="4"/>
      <c r="AH106" s="4"/>
      <c r="AI106" s="4"/>
      <c r="AJ106" s="4"/>
      <c r="AK106" s="4"/>
      <c r="AL106" s="4"/>
      <c r="AM106" s="4"/>
      <c r="AO106" s="4"/>
      <c r="AP106" s="4"/>
      <c r="AX106" s="4"/>
      <c r="BF106" s="4"/>
      <c r="BG106" s="4"/>
    </row>
    <row r="107" spans="1:59" ht="15.75" customHeight="1">
      <c r="A107" s="4"/>
      <c r="B107" s="4"/>
      <c r="C107" s="108"/>
      <c r="D107" s="4"/>
      <c r="H107" s="4"/>
      <c r="I107" s="4"/>
      <c r="J107" s="4"/>
      <c r="K107" s="4"/>
      <c r="O107" s="4"/>
      <c r="P107" s="4"/>
      <c r="U107" s="4"/>
      <c r="V107" s="4"/>
      <c r="AH107" s="4"/>
      <c r="AI107" s="4"/>
      <c r="AJ107" s="4"/>
      <c r="AK107" s="4"/>
      <c r="AL107" s="4"/>
      <c r="AM107" s="4"/>
      <c r="AO107" s="4"/>
      <c r="AP107" s="4"/>
      <c r="AX107" s="4"/>
      <c r="BF107" s="4"/>
      <c r="BG107" s="4"/>
    </row>
    <row r="108" spans="1:59" ht="15.75" customHeight="1">
      <c r="A108" s="4"/>
      <c r="B108" s="4"/>
      <c r="C108" s="108"/>
      <c r="D108" s="4"/>
      <c r="H108" s="4"/>
      <c r="I108" s="4"/>
      <c r="J108" s="4"/>
      <c r="K108" s="4"/>
      <c r="O108" s="4"/>
      <c r="P108" s="4"/>
      <c r="U108" s="4"/>
      <c r="V108" s="4"/>
      <c r="AH108" s="4"/>
      <c r="AI108" s="4"/>
      <c r="AJ108" s="4"/>
      <c r="AK108" s="4"/>
      <c r="AL108" s="4"/>
      <c r="AM108" s="4"/>
      <c r="AO108" s="4"/>
      <c r="AP108" s="4"/>
      <c r="AX108" s="4"/>
      <c r="BF108" s="4"/>
      <c r="BG108" s="4"/>
    </row>
    <row r="109" spans="1:59" ht="15.75" customHeight="1">
      <c r="A109" s="4"/>
      <c r="B109" s="4"/>
      <c r="C109" s="108"/>
      <c r="D109" s="4"/>
      <c r="H109" s="4"/>
      <c r="I109" s="4"/>
      <c r="J109" s="4"/>
      <c r="K109" s="4"/>
      <c r="O109" s="4"/>
      <c r="P109" s="4"/>
      <c r="U109" s="4"/>
      <c r="V109" s="4"/>
      <c r="AH109" s="4"/>
      <c r="AI109" s="4"/>
      <c r="AJ109" s="4"/>
      <c r="AK109" s="4"/>
      <c r="AL109" s="4"/>
      <c r="AM109" s="4"/>
      <c r="AO109" s="4"/>
      <c r="AP109" s="4"/>
      <c r="AX109" s="4"/>
      <c r="BF109" s="4"/>
      <c r="BG109" s="4"/>
    </row>
    <row r="110" spans="1:59" ht="15.75" customHeight="1">
      <c r="A110" s="4"/>
      <c r="B110" s="4"/>
      <c r="C110" s="108"/>
      <c r="D110" s="4"/>
      <c r="H110" s="4"/>
      <c r="I110" s="4"/>
      <c r="J110" s="4"/>
      <c r="K110" s="4"/>
      <c r="O110" s="4"/>
      <c r="P110" s="4"/>
      <c r="U110" s="4"/>
      <c r="V110" s="4"/>
      <c r="AH110" s="4"/>
      <c r="AI110" s="4"/>
      <c r="AJ110" s="4"/>
      <c r="AK110" s="4"/>
      <c r="AL110" s="4"/>
      <c r="AM110" s="4"/>
      <c r="AO110" s="4"/>
      <c r="AP110" s="4"/>
      <c r="AX110" s="4"/>
      <c r="BF110" s="4"/>
      <c r="BG110" s="4"/>
    </row>
    <row r="111" spans="1:59" ht="15.75" customHeight="1">
      <c r="A111" s="4"/>
      <c r="B111" s="4"/>
      <c r="C111" s="108"/>
      <c r="D111" s="4"/>
      <c r="H111" s="4"/>
      <c r="I111" s="4"/>
      <c r="J111" s="4"/>
      <c r="K111" s="4"/>
      <c r="O111" s="4"/>
      <c r="P111" s="4"/>
      <c r="U111" s="4"/>
      <c r="V111" s="4"/>
      <c r="AH111" s="4"/>
      <c r="AI111" s="4"/>
      <c r="AJ111" s="4"/>
      <c r="AK111" s="4"/>
      <c r="AL111" s="4"/>
      <c r="AM111" s="4"/>
      <c r="AO111" s="4"/>
      <c r="AP111" s="4"/>
      <c r="AX111" s="4"/>
      <c r="BF111" s="4"/>
      <c r="BG111" s="4"/>
    </row>
    <row r="112" spans="1:59" ht="15.75" customHeight="1">
      <c r="A112" s="4"/>
      <c r="B112" s="4"/>
      <c r="C112" s="108"/>
      <c r="D112" s="4"/>
      <c r="H112" s="4"/>
      <c r="I112" s="4"/>
      <c r="J112" s="4"/>
      <c r="K112" s="4"/>
      <c r="O112" s="4"/>
      <c r="P112" s="4"/>
      <c r="U112" s="4"/>
      <c r="V112" s="4"/>
      <c r="AH112" s="4"/>
      <c r="AI112" s="4"/>
      <c r="AJ112" s="4"/>
      <c r="AK112" s="4"/>
      <c r="AL112" s="4"/>
      <c r="AM112" s="4"/>
      <c r="AO112" s="4"/>
      <c r="AP112" s="4"/>
      <c r="AX112" s="4"/>
      <c r="BF112" s="4"/>
      <c r="BG112" s="4"/>
    </row>
    <row r="113" spans="1:59" ht="15.75" customHeight="1">
      <c r="A113" s="4"/>
      <c r="B113" s="4"/>
      <c r="C113" s="108"/>
      <c r="D113" s="4"/>
      <c r="H113" s="4"/>
      <c r="I113" s="4"/>
      <c r="J113" s="4"/>
      <c r="K113" s="4"/>
      <c r="O113" s="4"/>
      <c r="P113" s="4"/>
      <c r="U113" s="4"/>
      <c r="V113" s="4"/>
      <c r="AH113" s="4"/>
      <c r="AI113" s="4"/>
      <c r="AJ113" s="4"/>
      <c r="AK113" s="4"/>
      <c r="AL113" s="4"/>
      <c r="AM113" s="4"/>
      <c r="AO113" s="4"/>
      <c r="AP113" s="4"/>
      <c r="AX113" s="4"/>
      <c r="BF113" s="4"/>
      <c r="BG113" s="4"/>
    </row>
    <row r="114" spans="1:59" ht="15.75" customHeight="1">
      <c r="A114" s="4"/>
      <c r="B114" s="4"/>
      <c r="C114" s="108"/>
      <c r="D114" s="4"/>
      <c r="H114" s="4"/>
      <c r="I114" s="4"/>
      <c r="J114" s="4"/>
      <c r="K114" s="4"/>
      <c r="O114" s="4"/>
      <c r="P114" s="4"/>
      <c r="U114" s="4"/>
      <c r="V114" s="4"/>
      <c r="AH114" s="4"/>
      <c r="AI114" s="4"/>
      <c r="AJ114" s="4"/>
      <c r="AK114" s="4"/>
      <c r="AL114" s="4"/>
      <c r="AM114" s="4"/>
      <c r="AO114" s="4"/>
      <c r="AP114" s="4"/>
      <c r="AX114" s="4"/>
      <c r="BF114" s="4"/>
      <c r="BG114" s="4"/>
    </row>
    <row r="115" spans="1:59" ht="15.75" customHeight="1">
      <c r="A115" s="4"/>
      <c r="B115" s="4"/>
      <c r="C115" s="108"/>
      <c r="D115" s="4"/>
      <c r="H115" s="4"/>
      <c r="I115" s="4"/>
      <c r="J115" s="4"/>
      <c r="K115" s="4"/>
      <c r="O115" s="4"/>
      <c r="P115" s="4"/>
      <c r="U115" s="4"/>
      <c r="V115" s="4"/>
      <c r="AH115" s="4"/>
      <c r="AI115" s="4"/>
      <c r="AJ115" s="4"/>
      <c r="AK115" s="4"/>
      <c r="AL115" s="4"/>
      <c r="AM115" s="4"/>
      <c r="AO115" s="4"/>
      <c r="AP115" s="4"/>
      <c r="AX115" s="4"/>
      <c r="BF115" s="4"/>
      <c r="BG115" s="4"/>
    </row>
    <row r="116" spans="1:59" ht="15.75" customHeight="1">
      <c r="A116" s="4"/>
      <c r="B116" s="4"/>
      <c r="C116" s="108"/>
      <c r="D116" s="4"/>
      <c r="H116" s="4"/>
      <c r="I116" s="4"/>
      <c r="J116" s="4"/>
      <c r="K116" s="4"/>
      <c r="O116" s="4"/>
      <c r="P116" s="4"/>
      <c r="U116" s="4"/>
      <c r="V116" s="4"/>
      <c r="AH116" s="4"/>
      <c r="AI116" s="4"/>
      <c r="AJ116" s="4"/>
      <c r="AK116" s="4"/>
      <c r="AL116" s="4"/>
      <c r="AM116" s="4"/>
      <c r="AO116" s="4"/>
      <c r="AP116" s="4"/>
      <c r="AX116" s="4"/>
      <c r="BF116" s="4"/>
      <c r="BG116" s="4"/>
    </row>
    <row r="117" spans="1:59" ht="15.75" customHeight="1">
      <c r="A117" s="4"/>
      <c r="B117" s="4"/>
      <c r="C117" s="108"/>
      <c r="D117" s="4"/>
      <c r="H117" s="4"/>
      <c r="I117" s="4"/>
      <c r="J117" s="4"/>
      <c r="K117" s="4"/>
      <c r="O117" s="4"/>
      <c r="P117" s="4"/>
      <c r="U117" s="4"/>
      <c r="V117" s="4"/>
      <c r="AH117" s="4"/>
      <c r="AI117" s="4"/>
      <c r="AJ117" s="4"/>
      <c r="AK117" s="4"/>
      <c r="AL117" s="4"/>
      <c r="AM117" s="4"/>
      <c r="AO117" s="4"/>
      <c r="AP117" s="4"/>
      <c r="AX117" s="4"/>
      <c r="BF117" s="4"/>
      <c r="BG117" s="4"/>
    </row>
    <row r="118" spans="1:59" ht="15.75" customHeight="1">
      <c r="A118" s="4"/>
      <c r="B118" s="4"/>
      <c r="C118" s="108"/>
      <c r="D118" s="4"/>
      <c r="H118" s="4"/>
      <c r="I118" s="4"/>
      <c r="J118" s="4"/>
      <c r="K118" s="4"/>
      <c r="O118" s="4"/>
      <c r="P118" s="4"/>
      <c r="U118" s="4"/>
      <c r="V118" s="4"/>
      <c r="AH118" s="4"/>
      <c r="AI118" s="4"/>
      <c r="AJ118" s="4"/>
      <c r="AK118" s="4"/>
      <c r="AL118" s="4"/>
      <c r="AM118" s="4"/>
      <c r="AO118" s="4"/>
      <c r="AP118" s="4"/>
      <c r="AX118" s="4"/>
      <c r="BF118" s="4"/>
      <c r="BG118" s="4"/>
    </row>
    <row r="119" spans="1:59" ht="15.75" customHeight="1">
      <c r="A119" s="4"/>
      <c r="B119" s="4"/>
      <c r="C119" s="108"/>
      <c r="D119" s="4"/>
      <c r="H119" s="4"/>
      <c r="I119" s="4"/>
      <c r="J119" s="4"/>
      <c r="K119" s="4"/>
      <c r="O119" s="4"/>
      <c r="P119" s="4"/>
      <c r="U119" s="4"/>
      <c r="V119" s="4"/>
      <c r="AH119" s="4"/>
      <c r="AI119" s="4"/>
      <c r="AJ119" s="4"/>
      <c r="AK119" s="4"/>
      <c r="AL119" s="4"/>
      <c r="AM119" s="4"/>
      <c r="AO119" s="4"/>
      <c r="AP119" s="4"/>
      <c r="AX119" s="4"/>
      <c r="BF119" s="4"/>
      <c r="BG119" s="4"/>
    </row>
    <row r="120" spans="1:59" ht="15.75" customHeight="1">
      <c r="A120" s="4"/>
      <c r="B120" s="4"/>
      <c r="C120" s="108"/>
      <c r="D120" s="4"/>
      <c r="H120" s="4"/>
      <c r="I120" s="4"/>
      <c r="J120" s="4"/>
      <c r="K120" s="4"/>
      <c r="O120" s="4"/>
      <c r="P120" s="4"/>
      <c r="U120" s="4"/>
      <c r="V120" s="4"/>
      <c r="AH120" s="4"/>
      <c r="AI120" s="4"/>
      <c r="AJ120" s="4"/>
      <c r="AK120" s="4"/>
      <c r="AL120" s="4"/>
      <c r="AM120" s="4"/>
      <c r="AO120" s="4"/>
      <c r="AP120" s="4"/>
      <c r="AX120" s="4"/>
      <c r="BF120" s="4"/>
      <c r="BG120" s="4"/>
    </row>
    <row r="121" spans="1:59" ht="15.75" customHeight="1">
      <c r="A121" s="4"/>
      <c r="B121" s="4"/>
      <c r="C121" s="108"/>
      <c r="D121" s="4"/>
      <c r="H121" s="4"/>
      <c r="I121" s="4"/>
      <c r="J121" s="4"/>
      <c r="K121" s="4"/>
      <c r="O121" s="4"/>
      <c r="P121" s="4"/>
      <c r="U121" s="4"/>
      <c r="V121" s="4"/>
      <c r="AH121" s="4"/>
      <c r="AI121" s="4"/>
      <c r="AJ121" s="4"/>
      <c r="AK121" s="4"/>
      <c r="AL121" s="4"/>
      <c r="AM121" s="4"/>
      <c r="AO121" s="4"/>
      <c r="AP121" s="4"/>
      <c r="AX121" s="4"/>
      <c r="BF121" s="4"/>
      <c r="BG121" s="4"/>
    </row>
    <row r="122" spans="1:59" ht="15.75" customHeight="1">
      <c r="A122" s="4"/>
      <c r="B122" s="4"/>
      <c r="C122" s="108"/>
      <c r="D122" s="4"/>
      <c r="H122" s="4"/>
      <c r="I122" s="4"/>
      <c r="J122" s="4"/>
      <c r="K122" s="4"/>
      <c r="O122" s="4"/>
      <c r="P122" s="4"/>
      <c r="U122" s="4"/>
      <c r="V122" s="4"/>
      <c r="AH122" s="4"/>
      <c r="AI122" s="4"/>
      <c r="AJ122" s="4"/>
      <c r="AK122" s="4"/>
      <c r="AL122" s="4"/>
      <c r="AM122" s="4"/>
      <c r="AO122" s="4"/>
      <c r="AP122" s="4"/>
      <c r="AX122" s="4"/>
      <c r="BF122" s="4"/>
      <c r="BG122" s="4"/>
    </row>
    <row r="123" spans="1:59" ht="15.75" customHeight="1">
      <c r="A123" s="4"/>
      <c r="B123" s="4"/>
      <c r="C123" s="108"/>
      <c r="D123" s="4"/>
      <c r="H123" s="4"/>
      <c r="I123" s="4"/>
      <c r="J123" s="4"/>
      <c r="K123" s="4"/>
      <c r="O123" s="4"/>
      <c r="P123" s="4"/>
      <c r="U123" s="4"/>
      <c r="V123" s="4"/>
      <c r="AH123" s="4"/>
      <c r="AI123" s="4"/>
      <c r="AJ123" s="4"/>
      <c r="AK123" s="4"/>
      <c r="AL123" s="4"/>
      <c r="AM123" s="4"/>
      <c r="AO123" s="4"/>
      <c r="AP123" s="4"/>
      <c r="AX123" s="4"/>
      <c r="BF123" s="4"/>
      <c r="BG123" s="4"/>
    </row>
    <row r="124" spans="1:59" ht="15.75" customHeight="1">
      <c r="A124" s="4"/>
      <c r="B124" s="4"/>
      <c r="C124" s="108"/>
      <c r="D124" s="4"/>
      <c r="H124" s="4"/>
      <c r="I124" s="4"/>
      <c r="J124" s="4"/>
      <c r="K124" s="4"/>
      <c r="O124" s="4"/>
      <c r="P124" s="4"/>
      <c r="U124" s="4"/>
      <c r="V124" s="4"/>
      <c r="AH124" s="4"/>
      <c r="AI124" s="4"/>
      <c r="AJ124" s="4"/>
      <c r="AK124" s="4"/>
      <c r="AL124" s="4"/>
      <c r="AM124" s="4"/>
      <c r="AO124" s="4"/>
      <c r="AP124" s="4"/>
      <c r="AX124" s="4"/>
      <c r="BF124" s="4"/>
      <c r="BG124" s="4"/>
    </row>
    <row r="125" spans="1:59" ht="15.75" customHeight="1">
      <c r="A125" s="4"/>
      <c r="B125" s="4"/>
      <c r="C125" s="108"/>
      <c r="D125" s="4"/>
      <c r="H125" s="4"/>
      <c r="I125" s="4"/>
      <c r="J125" s="4"/>
      <c r="K125" s="4"/>
      <c r="O125" s="4"/>
      <c r="P125" s="4"/>
      <c r="U125" s="4"/>
      <c r="V125" s="4"/>
      <c r="AH125" s="4"/>
      <c r="AI125" s="4"/>
      <c r="AJ125" s="4"/>
      <c r="AK125" s="4"/>
      <c r="AL125" s="4"/>
      <c r="AM125" s="4"/>
      <c r="AO125" s="4"/>
      <c r="AP125" s="4"/>
      <c r="AX125" s="4"/>
      <c r="BF125" s="4"/>
      <c r="BG125" s="4"/>
    </row>
    <row r="126" spans="1:59" ht="15.75" customHeight="1">
      <c r="A126" s="4"/>
      <c r="B126" s="4"/>
      <c r="C126" s="108"/>
      <c r="D126" s="4"/>
      <c r="H126" s="4"/>
      <c r="I126" s="4"/>
      <c r="J126" s="4"/>
      <c r="K126" s="4"/>
      <c r="O126" s="4"/>
      <c r="P126" s="4"/>
      <c r="U126" s="4"/>
      <c r="V126" s="4"/>
      <c r="AH126" s="4"/>
      <c r="AI126" s="4"/>
      <c r="AJ126" s="4"/>
      <c r="AK126" s="4"/>
      <c r="AL126" s="4"/>
      <c r="AM126" s="4"/>
      <c r="AO126" s="4"/>
      <c r="AP126" s="4"/>
      <c r="AX126" s="4"/>
      <c r="BF126" s="4"/>
      <c r="BG126" s="4"/>
    </row>
    <row r="127" spans="1:59" ht="15.75" customHeight="1">
      <c r="A127" s="4"/>
      <c r="B127" s="4"/>
      <c r="C127" s="108"/>
      <c r="D127" s="4"/>
      <c r="H127" s="4"/>
      <c r="I127" s="4"/>
      <c r="J127" s="4"/>
      <c r="K127" s="4"/>
      <c r="O127" s="4"/>
      <c r="P127" s="4"/>
      <c r="U127" s="4"/>
      <c r="V127" s="4"/>
      <c r="AH127" s="4"/>
      <c r="AI127" s="4"/>
      <c r="AJ127" s="4"/>
      <c r="AK127" s="4"/>
      <c r="AL127" s="4"/>
      <c r="AM127" s="4"/>
      <c r="AO127" s="4"/>
      <c r="AP127" s="4"/>
      <c r="AX127" s="4"/>
      <c r="BF127" s="4"/>
      <c r="BG127" s="4"/>
    </row>
    <row r="128" spans="1:59" ht="15.75" customHeight="1">
      <c r="A128" s="4"/>
      <c r="B128" s="4"/>
      <c r="C128" s="108"/>
      <c r="D128" s="4"/>
      <c r="H128" s="4"/>
      <c r="I128" s="4"/>
      <c r="J128" s="4"/>
      <c r="K128" s="4"/>
      <c r="O128" s="4"/>
      <c r="P128" s="4"/>
      <c r="U128" s="4"/>
      <c r="V128" s="4"/>
      <c r="AH128" s="4"/>
      <c r="AI128" s="4"/>
      <c r="AJ128" s="4"/>
      <c r="AK128" s="4"/>
      <c r="AL128" s="4"/>
      <c r="AM128" s="4"/>
      <c r="AO128" s="4"/>
      <c r="AP128" s="4"/>
      <c r="AX128" s="4"/>
      <c r="BF128" s="4"/>
      <c r="BG128" s="4"/>
    </row>
    <row r="129" spans="1:59" ht="15.75" customHeight="1">
      <c r="A129" s="4"/>
      <c r="B129" s="4"/>
      <c r="C129" s="108"/>
      <c r="D129" s="4"/>
      <c r="H129" s="4"/>
      <c r="I129" s="4"/>
      <c r="J129" s="4"/>
      <c r="K129" s="4"/>
      <c r="O129" s="4"/>
      <c r="P129" s="4"/>
      <c r="U129" s="4"/>
      <c r="V129" s="4"/>
      <c r="AH129" s="4"/>
      <c r="AI129" s="4"/>
      <c r="AJ129" s="4"/>
      <c r="AK129" s="4"/>
      <c r="AL129" s="4"/>
      <c r="AM129" s="4"/>
      <c r="AO129" s="4"/>
      <c r="AP129" s="4"/>
      <c r="AX129" s="4"/>
      <c r="BF129" s="4"/>
      <c r="BG129" s="4"/>
    </row>
    <row r="130" spans="1:59" ht="15.75" customHeight="1">
      <c r="A130" s="4"/>
      <c r="B130" s="4"/>
      <c r="C130" s="108"/>
      <c r="D130" s="4"/>
      <c r="H130" s="4"/>
      <c r="I130" s="4"/>
      <c r="J130" s="4"/>
      <c r="K130" s="4"/>
      <c r="O130" s="4"/>
      <c r="P130" s="4"/>
      <c r="U130" s="4"/>
      <c r="V130" s="4"/>
      <c r="AH130" s="4"/>
      <c r="AI130" s="4"/>
      <c r="AJ130" s="4"/>
      <c r="AK130" s="4"/>
      <c r="AL130" s="4"/>
      <c r="AM130" s="4"/>
      <c r="AO130" s="4"/>
      <c r="AP130" s="4"/>
      <c r="AX130" s="4"/>
      <c r="BF130" s="4"/>
      <c r="BG130" s="4"/>
    </row>
    <row r="131" spans="1:59" ht="15.75" customHeight="1">
      <c r="A131" s="4"/>
      <c r="B131" s="4"/>
      <c r="C131" s="108"/>
      <c r="D131" s="4"/>
      <c r="H131" s="4"/>
      <c r="I131" s="4"/>
      <c r="J131" s="4"/>
      <c r="K131" s="4"/>
      <c r="O131" s="4"/>
      <c r="P131" s="4"/>
      <c r="U131" s="4"/>
      <c r="V131" s="4"/>
      <c r="AH131" s="4"/>
      <c r="AI131" s="4"/>
      <c r="AJ131" s="4"/>
      <c r="AK131" s="4"/>
      <c r="AL131" s="4"/>
      <c r="AM131" s="4"/>
      <c r="AO131" s="4"/>
      <c r="AP131" s="4"/>
      <c r="AX131" s="4"/>
      <c r="BF131" s="4"/>
      <c r="BG131" s="4"/>
    </row>
    <row r="132" spans="1:59" ht="15.75" customHeight="1">
      <c r="A132" s="4"/>
      <c r="B132" s="4"/>
      <c r="C132" s="108"/>
      <c r="D132" s="4"/>
      <c r="H132" s="4"/>
      <c r="I132" s="4"/>
      <c r="J132" s="4"/>
      <c r="K132" s="4"/>
      <c r="O132" s="4"/>
      <c r="P132" s="4"/>
      <c r="U132" s="4"/>
      <c r="V132" s="4"/>
      <c r="AH132" s="4"/>
      <c r="AI132" s="4"/>
      <c r="AJ132" s="4"/>
      <c r="AK132" s="4"/>
      <c r="AL132" s="4"/>
      <c r="AM132" s="4"/>
      <c r="AO132" s="4"/>
      <c r="AP132" s="4"/>
      <c r="AX132" s="4"/>
      <c r="BF132" s="4"/>
      <c r="BG132" s="4"/>
    </row>
    <row r="133" spans="1:59" ht="15.75" customHeight="1">
      <c r="A133" s="4"/>
      <c r="B133" s="4"/>
      <c r="C133" s="108"/>
      <c r="D133" s="4"/>
      <c r="H133" s="4"/>
      <c r="I133" s="4"/>
      <c r="J133" s="4"/>
      <c r="K133" s="4"/>
      <c r="O133" s="4"/>
      <c r="P133" s="4"/>
      <c r="U133" s="4"/>
      <c r="V133" s="4"/>
      <c r="AH133" s="4"/>
      <c r="AI133" s="4"/>
      <c r="AJ133" s="4"/>
      <c r="AK133" s="4"/>
      <c r="AL133" s="4"/>
      <c r="AM133" s="4"/>
      <c r="AO133" s="4"/>
      <c r="AP133" s="4"/>
      <c r="AX133" s="4"/>
      <c r="BF133" s="4"/>
      <c r="BG133" s="4"/>
    </row>
    <row r="134" spans="1:59" ht="15.75" customHeight="1">
      <c r="A134" s="4"/>
      <c r="B134" s="4"/>
      <c r="C134" s="108"/>
      <c r="D134" s="4"/>
      <c r="H134" s="4"/>
      <c r="I134" s="4"/>
      <c r="J134" s="4"/>
      <c r="K134" s="4"/>
      <c r="O134" s="4"/>
      <c r="P134" s="4"/>
      <c r="U134" s="4"/>
      <c r="V134" s="4"/>
      <c r="AH134" s="4"/>
      <c r="AI134" s="4"/>
      <c r="AJ134" s="4"/>
      <c r="AK134" s="4"/>
      <c r="AL134" s="4"/>
      <c r="AM134" s="4"/>
      <c r="AO134" s="4"/>
      <c r="AP134" s="4"/>
      <c r="AX134" s="4"/>
      <c r="BF134" s="4"/>
      <c r="BG134" s="4"/>
    </row>
    <row r="135" spans="1:59" ht="15.75" customHeight="1">
      <c r="A135" s="4"/>
      <c r="B135" s="4"/>
      <c r="C135" s="108"/>
      <c r="D135" s="4"/>
      <c r="H135" s="4"/>
      <c r="I135" s="4"/>
      <c r="J135" s="4"/>
      <c r="K135" s="4"/>
      <c r="O135" s="4"/>
      <c r="P135" s="4"/>
      <c r="U135" s="4"/>
      <c r="V135" s="4"/>
      <c r="AH135" s="4"/>
      <c r="AI135" s="4"/>
      <c r="AJ135" s="4"/>
      <c r="AK135" s="4"/>
      <c r="AL135" s="4"/>
      <c r="AM135" s="4"/>
      <c r="AO135" s="4"/>
      <c r="AP135" s="4"/>
      <c r="AX135" s="4"/>
      <c r="BF135" s="4"/>
      <c r="BG135" s="4"/>
    </row>
    <row r="136" spans="1:59" ht="15.75" customHeight="1">
      <c r="A136" s="4"/>
      <c r="B136" s="4"/>
      <c r="C136" s="108"/>
      <c r="D136" s="4"/>
      <c r="H136" s="4"/>
      <c r="I136" s="4"/>
      <c r="J136" s="4"/>
      <c r="K136" s="4"/>
      <c r="O136" s="4"/>
      <c r="P136" s="4"/>
      <c r="U136" s="4"/>
      <c r="V136" s="4"/>
      <c r="AH136" s="4"/>
      <c r="AI136" s="4"/>
      <c r="AJ136" s="4"/>
      <c r="AK136" s="4"/>
      <c r="AL136" s="4"/>
      <c r="AM136" s="4"/>
      <c r="AO136" s="4"/>
      <c r="AP136" s="4"/>
      <c r="AX136" s="4"/>
      <c r="BF136" s="4"/>
      <c r="BG136" s="4"/>
    </row>
    <row r="137" spans="1:59" ht="15.75" customHeight="1">
      <c r="A137" s="4"/>
      <c r="B137" s="4"/>
      <c r="C137" s="108"/>
      <c r="D137" s="4"/>
      <c r="H137" s="4"/>
      <c r="I137" s="4"/>
      <c r="J137" s="4"/>
      <c r="K137" s="4"/>
      <c r="O137" s="4"/>
      <c r="P137" s="4"/>
      <c r="U137" s="4"/>
      <c r="V137" s="4"/>
      <c r="AH137" s="4"/>
      <c r="AI137" s="4"/>
      <c r="AJ137" s="4"/>
      <c r="AK137" s="4"/>
      <c r="AL137" s="4"/>
      <c r="AM137" s="4"/>
      <c r="AO137" s="4"/>
      <c r="AP137" s="4"/>
      <c r="AX137" s="4"/>
      <c r="BF137" s="4"/>
      <c r="BG137" s="4"/>
    </row>
    <row r="138" spans="1:59" ht="15.75" customHeight="1">
      <c r="A138" s="4"/>
      <c r="B138" s="4"/>
      <c r="C138" s="108"/>
      <c r="D138" s="4"/>
      <c r="H138" s="4"/>
      <c r="I138" s="4"/>
      <c r="J138" s="4"/>
      <c r="K138" s="4"/>
      <c r="O138" s="4"/>
      <c r="P138" s="4"/>
      <c r="U138" s="4"/>
      <c r="V138" s="4"/>
      <c r="AH138" s="4"/>
      <c r="AI138" s="4"/>
      <c r="AJ138" s="4"/>
      <c r="AK138" s="4"/>
      <c r="AL138" s="4"/>
      <c r="AM138" s="4"/>
      <c r="AO138" s="4"/>
      <c r="AP138" s="4"/>
      <c r="AX138" s="4"/>
      <c r="BF138" s="4"/>
      <c r="BG138" s="4"/>
    </row>
    <row r="139" spans="1:59" ht="15.75" customHeight="1">
      <c r="A139" s="4"/>
      <c r="B139" s="4"/>
      <c r="C139" s="108"/>
      <c r="D139" s="4"/>
      <c r="H139" s="4"/>
      <c r="I139" s="4"/>
      <c r="J139" s="4"/>
      <c r="K139" s="4"/>
      <c r="O139" s="4"/>
      <c r="P139" s="4"/>
      <c r="U139" s="4"/>
      <c r="V139" s="4"/>
      <c r="AH139" s="4"/>
      <c r="AI139" s="4"/>
      <c r="AJ139" s="4"/>
      <c r="AK139" s="4"/>
      <c r="AL139" s="4"/>
      <c r="AM139" s="4"/>
      <c r="AO139" s="4"/>
      <c r="AP139" s="4"/>
      <c r="AX139" s="4"/>
      <c r="BF139" s="4"/>
      <c r="BG139" s="4"/>
    </row>
    <row r="140" spans="1:59" ht="15.75" customHeight="1">
      <c r="A140" s="4"/>
      <c r="B140" s="4"/>
      <c r="C140" s="108"/>
      <c r="D140" s="4"/>
      <c r="H140" s="4"/>
      <c r="I140" s="4"/>
      <c r="J140" s="4"/>
      <c r="K140" s="4"/>
      <c r="O140" s="4"/>
      <c r="P140" s="4"/>
      <c r="U140" s="4"/>
      <c r="V140" s="4"/>
      <c r="AH140" s="4"/>
      <c r="AI140" s="4"/>
      <c r="AJ140" s="4"/>
      <c r="AK140" s="4"/>
      <c r="AL140" s="4"/>
      <c r="AM140" s="4"/>
      <c r="AO140" s="4"/>
      <c r="AP140" s="4"/>
      <c r="AX140" s="4"/>
      <c r="BF140" s="4"/>
      <c r="BG140" s="4"/>
    </row>
    <row r="141" spans="1:59" ht="15.75" customHeight="1">
      <c r="A141" s="4"/>
      <c r="B141" s="4"/>
      <c r="C141" s="108"/>
      <c r="D141" s="4"/>
      <c r="H141" s="4"/>
      <c r="I141" s="4"/>
      <c r="J141" s="4"/>
      <c r="K141" s="4"/>
      <c r="O141" s="4"/>
      <c r="P141" s="4"/>
      <c r="U141" s="4"/>
      <c r="V141" s="4"/>
      <c r="AH141" s="4"/>
      <c r="AI141" s="4"/>
      <c r="AJ141" s="4"/>
      <c r="AK141" s="4"/>
      <c r="AL141" s="4"/>
      <c r="AM141" s="4"/>
      <c r="AO141" s="4"/>
      <c r="AP141" s="4"/>
      <c r="AX141" s="4"/>
      <c r="BF141" s="4"/>
      <c r="BG141" s="4"/>
    </row>
    <row r="142" spans="1:59" ht="15.75" customHeight="1">
      <c r="A142" s="4"/>
      <c r="B142" s="4"/>
      <c r="C142" s="108"/>
      <c r="D142" s="4"/>
      <c r="H142" s="4"/>
      <c r="I142" s="4"/>
      <c r="J142" s="4"/>
      <c r="K142" s="4"/>
      <c r="O142" s="4"/>
      <c r="P142" s="4"/>
      <c r="U142" s="4"/>
      <c r="V142" s="4"/>
      <c r="AH142" s="4"/>
      <c r="AI142" s="4"/>
      <c r="AJ142" s="4"/>
      <c r="AK142" s="4"/>
      <c r="AL142" s="4"/>
      <c r="AM142" s="4"/>
      <c r="AO142" s="4"/>
      <c r="AP142" s="4"/>
      <c r="AX142" s="4"/>
      <c r="BF142" s="4"/>
      <c r="BG142" s="4"/>
    </row>
    <row r="143" spans="1:59" ht="15.75" customHeight="1">
      <c r="A143" s="4"/>
      <c r="B143" s="4"/>
      <c r="C143" s="108"/>
      <c r="D143" s="4"/>
      <c r="H143" s="4"/>
      <c r="I143" s="4"/>
      <c r="J143" s="4"/>
      <c r="K143" s="4"/>
      <c r="O143" s="4"/>
      <c r="P143" s="4"/>
      <c r="U143" s="4"/>
      <c r="V143" s="4"/>
      <c r="AH143" s="4"/>
      <c r="AI143" s="4"/>
      <c r="AJ143" s="4"/>
      <c r="AK143" s="4"/>
      <c r="AL143" s="4"/>
      <c r="AM143" s="4"/>
      <c r="AO143" s="4"/>
      <c r="AP143" s="4"/>
      <c r="AX143" s="4"/>
      <c r="BF143" s="4"/>
      <c r="BG143" s="4"/>
    </row>
    <row r="144" spans="1:59" ht="15.75" customHeight="1">
      <c r="A144" s="4"/>
      <c r="B144" s="4"/>
      <c r="C144" s="108"/>
      <c r="D144" s="4"/>
      <c r="H144" s="4"/>
      <c r="I144" s="4"/>
      <c r="J144" s="4"/>
      <c r="K144" s="4"/>
      <c r="O144" s="4"/>
      <c r="P144" s="4"/>
      <c r="U144" s="4"/>
      <c r="V144" s="4"/>
      <c r="AH144" s="4"/>
      <c r="AI144" s="4"/>
      <c r="AJ144" s="4"/>
      <c r="AK144" s="4"/>
      <c r="AL144" s="4"/>
      <c r="AM144" s="4"/>
      <c r="AO144" s="4"/>
      <c r="AP144" s="4"/>
      <c r="AX144" s="4"/>
      <c r="BF144" s="4"/>
      <c r="BG144" s="4"/>
    </row>
    <row r="145" spans="1:59" ht="15.75" customHeight="1">
      <c r="A145" s="4"/>
      <c r="B145" s="4"/>
      <c r="C145" s="108"/>
      <c r="D145" s="4"/>
      <c r="H145" s="4"/>
      <c r="I145" s="4"/>
      <c r="J145" s="4"/>
      <c r="K145" s="4"/>
      <c r="O145" s="4"/>
      <c r="P145" s="4"/>
      <c r="U145" s="4"/>
      <c r="V145" s="4"/>
      <c r="AH145" s="4"/>
      <c r="AI145" s="4"/>
      <c r="AJ145" s="4"/>
      <c r="AK145" s="4"/>
      <c r="AL145" s="4"/>
      <c r="AM145" s="4"/>
      <c r="AO145" s="4"/>
      <c r="AP145" s="4"/>
      <c r="AX145" s="4"/>
      <c r="BF145" s="4"/>
      <c r="BG145" s="4"/>
    </row>
    <row r="146" spans="1:59" ht="15.75" customHeight="1">
      <c r="A146" s="4"/>
      <c r="B146" s="4"/>
      <c r="C146" s="108"/>
      <c r="D146" s="4"/>
      <c r="H146" s="4"/>
      <c r="I146" s="4"/>
      <c r="J146" s="4"/>
      <c r="K146" s="4"/>
      <c r="O146" s="4"/>
      <c r="P146" s="4"/>
      <c r="U146" s="4"/>
      <c r="V146" s="4"/>
      <c r="AH146" s="4"/>
      <c r="AI146" s="4"/>
      <c r="AJ146" s="4"/>
      <c r="AK146" s="4"/>
      <c r="AL146" s="4"/>
      <c r="AM146" s="4"/>
      <c r="AO146" s="4"/>
      <c r="AP146" s="4"/>
      <c r="AX146" s="4"/>
      <c r="BF146" s="4"/>
      <c r="BG146" s="4"/>
    </row>
    <row r="147" spans="1:59" ht="15.75" customHeight="1">
      <c r="A147" s="4"/>
      <c r="B147" s="4"/>
      <c r="C147" s="108"/>
      <c r="D147" s="4"/>
      <c r="H147" s="4"/>
      <c r="I147" s="4"/>
      <c r="J147" s="4"/>
      <c r="K147" s="4"/>
      <c r="O147" s="4"/>
      <c r="P147" s="4"/>
      <c r="U147" s="4"/>
      <c r="V147" s="4"/>
      <c r="AH147" s="4"/>
      <c r="AI147" s="4"/>
      <c r="AJ147" s="4"/>
      <c r="AK147" s="4"/>
      <c r="AL147" s="4"/>
      <c r="AM147" s="4"/>
      <c r="AO147" s="4"/>
      <c r="AP147" s="4"/>
      <c r="AX147" s="4"/>
      <c r="BF147" s="4"/>
      <c r="BG147" s="4"/>
    </row>
    <row r="148" spans="1:59" ht="15.75" customHeight="1">
      <c r="A148" s="4"/>
      <c r="B148" s="4"/>
      <c r="C148" s="108"/>
      <c r="D148" s="4"/>
      <c r="H148" s="4"/>
      <c r="I148" s="4"/>
      <c r="J148" s="4"/>
      <c r="K148" s="4"/>
      <c r="O148" s="4"/>
      <c r="P148" s="4"/>
      <c r="U148" s="4"/>
      <c r="V148" s="4"/>
      <c r="AH148" s="4"/>
      <c r="AI148" s="4"/>
      <c r="AJ148" s="4"/>
      <c r="AK148" s="4"/>
      <c r="AL148" s="4"/>
      <c r="AM148" s="4"/>
      <c r="AO148" s="4"/>
      <c r="AP148" s="4"/>
      <c r="AX148" s="4"/>
      <c r="BF148" s="4"/>
      <c r="BG148" s="4"/>
    </row>
    <row r="149" spans="1:59" ht="15.75" customHeight="1">
      <c r="A149" s="4"/>
      <c r="B149" s="4"/>
      <c r="C149" s="108"/>
      <c r="D149" s="4"/>
      <c r="H149" s="4"/>
      <c r="I149" s="4"/>
      <c r="J149" s="4"/>
      <c r="K149" s="4"/>
      <c r="O149" s="4"/>
      <c r="P149" s="4"/>
      <c r="U149" s="4"/>
      <c r="V149" s="4"/>
      <c r="AH149" s="4"/>
      <c r="AI149" s="4"/>
      <c r="AJ149" s="4"/>
      <c r="AK149" s="4"/>
      <c r="AL149" s="4"/>
      <c r="AM149" s="4"/>
      <c r="AO149" s="4"/>
      <c r="AP149" s="4"/>
      <c r="AX149" s="4"/>
      <c r="BF149" s="4"/>
      <c r="BG149" s="4"/>
    </row>
    <row r="150" spans="1:59" ht="15.75" customHeight="1">
      <c r="A150" s="4"/>
      <c r="B150" s="4"/>
      <c r="C150" s="108"/>
      <c r="D150" s="4"/>
      <c r="H150" s="4"/>
      <c r="I150" s="4"/>
      <c r="J150" s="4"/>
      <c r="K150" s="4"/>
      <c r="O150" s="4"/>
      <c r="P150" s="4"/>
      <c r="U150" s="4"/>
      <c r="V150" s="4"/>
      <c r="AH150" s="4"/>
      <c r="AI150" s="4"/>
      <c r="AJ150" s="4"/>
      <c r="AK150" s="4"/>
      <c r="AL150" s="4"/>
      <c r="AM150" s="4"/>
      <c r="AO150" s="4"/>
      <c r="AP150" s="4"/>
      <c r="AX150" s="4"/>
      <c r="BF150" s="4"/>
      <c r="BG150" s="4"/>
    </row>
    <row r="151" spans="1:59" ht="15.75" customHeight="1">
      <c r="A151" s="4"/>
      <c r="B151" s="4"/>
      <c r="C151" s="108"/>
      <c r="D151" s="4"/>
      <c r="H151" s="4"/>
      <c r="I151" s="4"/>
      <c r="J151" s="4"/>
      <c r="K151" s="4"/>
      <c r="O151" s="4"/>
      <c r="P151" s="4"/>
      <c r="U151" s="4"/>
      <c r="V151" s="4"/>
      <c r="AH151" s="4"/>
      <c r="AI151" s="4"/>
      <c r="AJ151" s="4"/>
      <c r="AK151" s="4"/>
      <c r="AL151" s="4"/>
      <c r="AM151" s="4"/>
      <c r="AO151" s="4"/>
      <c r="AP151" s="4"/>
      <c r="AX151" s="4"/>
      <c r="BF151" s="4"/>
      <c r="BG151" s="4"/>
    </row>
    <row r="152" spans="1:59" ht="15.75" customHeight="1">
      <c r="A152" s="4"/>
      <c r="B152" s="4"/>
      <c r="C152" s="108"/>
      <c r="D152" s="4"/>
      <c r="H152" s="4"/>
      <c r="I152" s="4"/>
      <c r="J152" s="4"/>
      <c r="K152" s="4"/>
      <c r="O152" s="4"/>
      <c r="P152" s="4"/>
      <c r="U152" s="4"/>
      <c r="V152" s="4"/>
      <c r="AH152" s="4"/>
      <c r="AI152" s="4"/>
      <c r="AJ152" s="4"/>
      <c r="AK152" s="4"/>
      <c r="AL152" s="4"/>
      <c r="AM152" s="4"/>
      <c r="AO152" s="4"/>
      <c r="AP152" s="4"/>
      <c r="AX152" s="4"/>
      <c r="BF152" s="4"/>
      <c r="BG152" s="4"/>
    </row>
    <row r="153" spans="1:59" ht="15.75" customHeight="1">
      <c r="A153" s="4"/>
      <c r="B153" s="4"/>
      <c r="C153" s="108"/>
      <c r="D153" s="4"/>
      <c r="H153" s="4"/>
      <c r="I153" s="4"/>
      <c r="J153" s="4"/>
      <c r="K153" s="4"/>
      <c r="O153" s="4"/>
      <c r="P153" s="4"/>
      <c r="U153" s="4"/>
      <c r="V153" s="4"/>
      <c r="AH153" s="4"/>
      <c r="AI153" s="4"/>
      <c r="AJ153" s="4"/>
      <c r="AK153" s="4"/>
      <c r="AL153" s="4"/>
      <c r="AM153" s="4"/>
      <c r="AO153" s="4"/>
      <c r="AP153" s="4"/>
      <c r="AX153" s="4"/>
      <c r="BF153" s="4"/>
      <c r="BG153" s="4"/>
    </row>
    <row r="154" spans="1:59" ht="15.75" customHeight="1">
      <c r="A154" s="4"/>
      <c r="B154" s="4"/>
      <c r="C154" s="108"/>
      <c r="D154" s="4"/>
      <c r="H154" s="4"/>
      <c r="I154" s="4"/>
      <c r="J154" s="4"/>
      <c r="K154" s="4"/>
      <c r="O154" s="4"/>
      <c r="P154" s="4"/>
      <c r="U154" s="4"/>
      <c r="V154" s="4"/>
      <c r="AH154" s="4"/>
      <c r="AI154" s="4"/>
      <c r="AJ154" s="4"/>
      <c r="AK154" s="4"/>
      <c r="AL154" s="4"/>
      <c r="AM154" s="4"/>
      <c r="AO154" s="4"/>
      <c r="AP154" s="4"/>
      <c r="AX154" s="4"/>
      <c r="BF154" s="4"/>
      <c r="BG154" s="4"/>
    </row>
    <row r="155" spans="1:59" ht="15.75" customHeight="1">
      <c r="A155" s="4"/>
      <c r="B155" s="4"/>
      <c r="C155" s="108"/>
      <c r="D155" s="4"/>
      <c r="H155" s="4"/>
      <c r="I155" s="4"/>
      <c r="J155" s="4"/>
      <c r="K155" s="4"/>
      <c r="O155" s="4"/>
      <c r="P155" s="4"/>
      <c r="U155" s="4"/>
      <c r="V155" s="4"/>
      <c r="AH155" s="4"/>
      <c r="AI155" s="4"/>
      <c r="AJ155" s="4"/>
      <c r="AK155" s="4"/>
      <c r="AL155" s="4"/>
      <c r="AM155" s="4"/>
      <c r="AO155" s="4"/>
      <c r="AP155" s="4"/>
      <c r="AX155" s="4"/>
      <c r="BF155" s="4"/>
      <c r="BG155" s="4"/>
    </row>
    <row r="156" spans="1:59" ht="15.75" customHeight="1">
      <c r="A156" s="4"/>
      <c r="B156" s="4"/>
      <c r="C156" s="108"/>
      <c r="D156" s="4"/>
      <c r="H156" s="4"/>
      <c r="I156" s="4"/>
      <c r="J156" s="4"/>
      <c r="K156" s="4"/>
      <c r="O156" s="4"/>
      <c r="P156" s="4"/>
      <c r="U156" s="4"/>
      <c r="V156" s="4"/>
      <c r="AH156" s="4"/>
      <c r="AI156" s="4"/>
      <c r="AJ156" s="4"/>
      <c r="AK156" s="4"/>
      <c r="AL156" s="4"/>
      <c r="AM156" s="4"/>
      <c r="AO156" s="4"/>
      <c r="AP156" s="4"/>
      <c r="AX156" s="4"/>
      <c r="BF156" s="4"/>
      <c r="BG156" s="4"/>
    </row>
    <row r="157" spans="1:59" ht="15.75" customHeight="1">
      <c r="A157" s="4"/>
      <c r="B157" s="4"/>
      <c r="C157" s="108"/>
      <c r="D157" s="4"/>
      <c r="H157" s="4"/>
      <c r="I157" s="4"/>
      <c r="J157" s="4"/>
      <c r="K157" s="4"/>
      <c r="O157" s="4"/>
      <c r="P157" s="4"/>
      <c r="U157" s="4"/>
      <c r="V157" s="4"/>
      <c r="AH157" s="4"/>
      <c r="AI157" s="4"/>
      <c r="AJ157" s="4"/>
      <c r="AK157" s="4"/>
      <c r="AL157" s="4"/>
      <c r="AM157" s="4"/>
      <c r="AO157" s="4"/>
      <c r="AP157" s="4"/>
      <c r="AX157" s="4"/>
      <c r="BF157" s="4"/>
      <c r="BG157" s="4"/>
    </row>
    <row r="158" spans="1:59" ht="15.75" customHeight="1">
      <c r="A158" s="4"/>
      <c r="B158" s="4"/>
      <c r="C158" s="108"/>
      <c r="D158" s="4"/>
      <c r="H158" s="4"/>
      <c r="I158" s="4"/>
      <c r="J158" s="4"/>
      <c r="K158" s="4"/>
      <c r="O158" s="4"/>
      <c r="P158" s="4"/>
      <c r="U158" s="4"/>
      <c r="V158" s="4"/>
      <c r="AH158" s="4"/>
      <c r="AI158" s="4"/>
      <c r="AJ158" s="4"/>
      <c r="AK158" s="4"/>
      <c r="AL158" s="4"/>
      <c r="AM158" s="4"/>
      <c r="AO158" s="4"/>
      <c r="AP158" s="4"/>
      <c r="AX158" s="4"/>
      <c r="BF158" s="4"/>
      <c r="BG158" s="4"/>
    </row>
    <row r="159" spans="1:59" ht="15.75" customHeight="1">
      <c r="A159" s="4"/>
      <c r="B159" s="4"/>
      <c r="C159" s="108"/>
      <c r="D159" s="4"/>
      <c r="H159" s="4"/>
      <c r="I159" s="4"/>
      <c r="J159" s="4"/>
      <c r="K159" s="4"/>
      <c r="O159" s="4"/>
      <c r="P159" s="4"/>
      <c r="U159" s="4"/>
      <c r="V159" s="4"/>
      <c r="AH159" s="4"/>
      <c r="AI159" s="4"/>
      <c r="AJ159" s="4"/>
      <c r="AK159" s="4"/>
      <c r="AL159" s="4"/>
      <c r="AM159" s="4"/>
      <c r="AO159" s="4"/>
      <c r="AP159" s="4"/>
      <c r="AX159" s="4"/>
      <c r="BF159" s="4"/>
      <c r="BG159" s="4"/>
    </row>
    <row r="160" spans="1:59" ht="15.75" customHeight="1">
      <c r="A160" s="4"/>
      <c r="B160" s="4"/>
      <c r="C160" s="108"/>
      <c r="D160" s="4"/>
      <c r="H160" s="4"/>
      <c r="I160" s="4"/>
      <c r="J160" s="4"/>
      <c r="K160" s="4"/>
      <c r="O160" s="4"/>
      <c r="P160" s="4"/>
      <c r="U160" s="4"/>
      <c r="V160" s="4"/>
      <c r="AH160" s="4"/>
      <c r="AI160" s="4"/>
      <c r="AJ160" s="4"/>
      <c r="AK160" s="4"/>
      <c r="AL160" s="4"/>
      <c r="AM160" s="4"/>
      <c r="AO160" s="4"/>
      <c r="AP160" s="4"/>
      <c r="AX160" s="4"/>
      <c r="BF160" s="4"/>
      <c r="BG160" s="4"/>
    </row>
    <row r="161" spans="1:59" ht="15.75" customHeight="1">
      <c r="A161" s="4"/>
      <c r="B161" s="4"/>
      <c r="C161" s="108"/>
      <c r="D161" s="4"/>
      <c r="H161" s="4"/>
      <c r="I161" s="4"/>
      <c r="J161" s="4"/>
      <c r="K161" s="4"/>
      <c r="O161" s="4"/>
      <c r="P161" s="4"/>
      <c r="U161" s="4"/>
      <c r="V161" s="4"/>
      <c r="AH161" s="4"/>
      <c r="AI161" s="4"/>
      <c r="AJ161" s="4"/>
      <c r="AK161" s="4"/>
      <c r="AL161" s="4"/>
      <c r="AM161" s="4"/>
      <c r="AO161" s="4"/>
      <c r="AP161" s="4"/>
      <c r="AX161" s="4"/>
      <c r="BF161" s="4"/>
      <c r="BG161" s="4"/>
    </row>
    <row r="162" spans="1:59" ht="15.75" customHeight="1">
      <c r="A162" s="4"/>
      <c r="B162" s="4"/>
      <c r="C162" s="108"/>
      <c r="D162" s="4"/>
      <c r="H162" s="4"/>
      <c r="I162" s="4"/>
      <c r="J162" s="4"/>
      <c r="K162" s="4"/>
      <c r="O162" s="4"/>
      <c r="P162" s="4"/>
      <c r="U162" s="4"/>
      <c r="V162" s="4"/>
      <c r="AH162" s="4"/>
      <c r="AI162" s="4"/>
      <c r="AJ162" s="4"/>
      <c r="AK162" s="4"/>
      <c r="AL162" s="4"/>
      <c r="AM162" s="4"/>
      <c r="AO162" s="4"/>
      <c r="AP162" s="4"/>
      <c r="AX162" s="4"/>
      <c r="BF162" s="4"/>
      <c r="BG162" s="4"/>
    </row>
    <row r="163" spans="1:59" ht="15.75" customHeight="1">
      <c r="A163" s="4"/>
      <c r="B163" s="4"/>
      <c r="C163" s="108"/>
      <c r="D163" s="4"/>
      <c r="H163" s="4"/>
      <c r="I163" s="4"/>
      <c r="J163" s="4"/>
      <c r="K163" s="4"/>
      <c r="O163" s="4"/>
      <c r="P163" s="4"/>
      <c r="U163" s="4"/>
      <c r="V163" s="4"/>
      <c r="AH163" s="4"/>
      <c r="AI163" s="4"/>
      <c r="AJ163" s="4"/>
      <c r="AK163" s="4"/>
      <c r="AL163" s="4"/>
      <c r="AM163" s="4"/>
      <c r="AO163" s="4"/>
      <c r="AP163" s="4"/>
      <c r="AX163" s="4"/>
      <c r="BF163" s="4"/>
      <c r="BG163" s="4"/>
    </row>
    <row r="164" spans="1:59" ht="15.75" customHeight="1">
      <c r="A164" s="4"/>
      <c r="B164" s="4"/>
      <c r="C164" s="108"/>
      <c r="D164" s="4"/>
      <c r="H164" s="4"/>
      <c r="I164" s="4"/>
      <c r="J164" s="4"/>
      <c r="K164" s="4"/>
      <c r="O164" s="4"/>
      <c r="P164" s="4"/>
      <c r="U164" s="4"/>
      <c r="V164" s="4"/>
      <c r="AH164" s="4"/>
      <c r="AI164" s="4"/>
      <c r="AJ164" s="4"/>
      <c r="AK164" s="4"/>
      <c r="AL164" s="4"/>
      <c r="AM164" s="4"/>
      <c r="AO164" s="4"/>
      <c r="AP164" s="4"/>
      <c r="AX164" s="4"/>
      <c r="BF164" s="4"/>
      <c r="BG164" s="4"/>
    </row>
    <row r="165" spans="1:59" ht="15.75" customHeight="1">
      <c r="A165" s="4"/>
      <c r="B165" s="4"/>
      <c r="C165" s="108"/>
      <c r="D165" s="4"/>
      <c r="H165" s="4"/>
      <c r="I165" s="4"/>
      <c r="J165" s="4"/>
      <c r="K165" s="4"/>
      <c r="O165" s="4"/>
      <c r="P165" s="4"/>
      <c r="U165" s="4"/>
      <c r="V165" s="4"/>
      <c r="AH165" s="4"/>
      <c r="AI165" s="4"/>
      <c r="AJ165" s="4"/>
      <c r="AK165" s="4"/>
      <c r="AL165" s="4"/>
      <c r="AM165" s="4"/>
      <c r="AO165" s="4"/>
      <c r="AP165" s="4"/>
      <c r="AX165" s="4"/>
      <c r="BF165" s="4"/>
      <c r="BG165" s="4"/>
    </row>
    <row r="166" spans="1:59" ht="15.75" customHeight="1">
      <c r="A166" s="4"/>
      <c r="B166" s="4"/>
      <c r="C166" s="108"/>
      <c r="D166" s="4"/>
      <c r="H166" s="4"/>
      <c r="I166" s="4"/>
      <c r="J166" s="4"/>
      <c r="K166" s="4"/>
      <c r="O166" s="4"/>
      <c r="P166" s="4"/>
      <c r="U166" s="4"/>
      <c r="V166" s="4"/>
      <c r="AH166" s="4"/>
      <c r="AI166" s="4"/>
      <c r="AJ166" s="4"/>
      <c r="AK166" s="4"/>
      <c r="AL166" s="4"/>
      <c r="AM166" s="4"/>
      <c r="AO166" s="4"/>
      <c r="AP166" s="4"/>
      <c r="AX166" s="4"/>
      <c r="BF166" s="4"/>
      <c r="BG166" s="4"/>
    </row>
    <row r="167" spans="1:59" ht="15.75" customHeight="1">
      <c r="A167" s="4"/>
      <c r="B167" s="4"/>
      <c r="C167" s="108"/>
      <c r="D167" s="4"/>
      <c r="H167" s="4"/>
      <c r="I167" s="4"/>
      <c r="J167" s="4"/>
      <c r="K167" s="4"/>
      <c r="O167" s="4"/>
      <c r="P167" s="4"/>
      <c r="U167" s="4"/>
      <c r="V167" s="4"/>
      <c r="AH167" s="4"/>
      <c r="AI167" s="4"/>
      <c r="AJ167" s="4"/>
      <c r="AK167" s="4"/>
      <c r="AL167" s="4"/>
      <c r="AM167" s="4"/>
      <c r="AO167" s="4"/>
      <c r="AP167" s="4"/>
      <c r="AX167" s="4"/>
      <c r="BF167" s="4"/>
      <c r="BG167" s="4"/>
    </row>
    <row r="168" spans="1:59" ht="15.75" customHeight="1">
      <c r="A168" s="4"/>
      <c r="B168" s="4"/>
      <c r="C168" s="108"/>
      <c r="D168" s="4"/>
      <c r="H168" s="4"/>
      <c r="I168" s="4"/>
      <c r="J168" s="4"/>
      <c r="K168" s="4"/>
      <c r="O168" s="4"/>
      <c r="P168" s="4"/>
      <c r="U168" s="4"/>
      <c r="V168" s="4"/>
      <c r="AH168" s="4"/>
      <c r="AI168" s="4"/>
      <c r="AJ168" s="4"/>
      <c r="AK168" s="4"/>
      <c r="AL168" s="4"/>
      <c r="AM168" s="4"/>
      <c r="AO168" s="4"/>
      <c r="AP168" s="4"/>
      <c r="AX168" s="4"/>
      <c r="BF168" s="4"/>
      <c r="BG168" s="4"/>
    </row>
    <row r="169" spans="1:59" ht="15.75" customHeight="1">
      <c r="A169" s="4"/>
      <c r="B169" s="4"/>
      <c r="C169" s="108"/>
      <c r="D169" s="4"/>
      <c r="H169" s="4"/>
      <c r="I169" s="4"/>
      <c r="J169" s="4"/>
      <c r="K169" s="4"/>
      <c r="O169" s="4"/>
      <c r="P169" s="4"/>
      <c r="U169" s="4"/>
      <c r="V169" s="4"/>
      <c r="AH169" s="4"/>
      <c r="AI169" s="4"/>
      <c r="AJ169" s="4"/>
      <c r="AK169" s="4"/>
      <c r="AL169" s="4"/>
      <c r="AM169" s="4"/>
      <c r="AO169" s="4"/>
      <c r="AP169" s="4"/>
      <c r="AX169" s="4"/>
      <c r="BF169" s="4"/>
      <c r="BG169" s="4"/>
    </row>
    <row r="170" spans="1:59" ht="15.75" customHeight="1">
      <c r="A170" s="4"/>
      <c r="B170" s="4"/>
      <c r="C170" s="108"/>
      <c r="D170" s="4"/>
      <c r="H170" s="4"/>
      <c r="I170" s="4"/>
      <c r="J170" s="4"/>
      <c r="K170" s="4"/>
      <c r="O170" s="4"/>
      <c r="P170" s="4"/>
      <c r="U170" s="4"/>
      <c r="V170" s="4"/>
      <c r="AH170" s="4"/>
      <c r="AI170" s="4"/>
      <c r="AJ170" s="4"/>
      <c r="AK170" s="4"/>
      <c r="AL170" s="4"/>
      <c r="AM170" s="4"/>
      <c r="AO170" s="4"/>
      <c r="AP170" s="4"/>
      <c r="AX170" s="4"/>
      <c r="BF170" s="4"/>
      <c r="BG170" s="4"/>
    </row>
    <row r="171" spans="1:59" ht="15.75" customHeight="1">
      <c r="A171" s="4"/>
      <c r="B171" s="4"/>
      <c r="C171" s="108"/>
      <c r="D171" s="4"/>
      <c r="H171" s="4"/>
      <c r="I171" s="4"/>
      <c r="J171" s="4"/>
      <c r="K171" s="4"/>
      <c r="O171" s="4"/>
      <c r="P171" s="4"/>
      <c r="U171" s="4"/>
      <c r="V171" s="4"/>
      <c r="AH171" s="4"/>
      <c r="AI171" s="4"/>
      <c r="AJ171" s="4"/>
      <c r="AK171" s="4"/>
      <c r="AL171" s="4"/>
      <c r="AM171" s="4"/>
      <c r="AO171" s="4"/>
      <c r="AP171" s="4"/>
      <c r="AX171" s="4"/>
      <c r="BF171" s="4"/>
      <c r="BG171" s="4"/>
    </row>
    <row r="172" spans="1:59" ht="15.75" customHeight="1">
      <c r="A172" s="4"/>
      <c r="B172" s="4"/>
      <c r="C172" s="108"/>
      <c r="D172" s="4"/>
      <c r="H172" s="4"/>
      <c r="I172" s="4"/>
      <c r="J172" s="4"/>
      <c r="K172" s="4"/>
      <c r="O172" s="4"/>
      <c r="P172" s="4"/>
      <c r="U172" s="4"/>
      <c r="V172" s="4"/>
      <c r="AH172" s="4"/>
      <c r="AI172" s="4"/>
      <c r="AJ172" s="4"/>
      <c r="AK172" s="4"/>
      <c r="AL172" s="4"/>
      <c r="AM172" s="4"/>
      <c r="AO172" s="4"/>
      <c r="AP172" s="4"/>
      <c r="AX172" s="4"/>
      <c r="BF172" s="4"/>
      <c r="BG172" s="4"/>
    </row>
    <row r="173" spans="1:59" ht="15.75" customHeight="1">
      <c r="A173" s="4"/>
      <c r="B173" s="4"/>
      <c r="C173" s="108"/>
      <c r="D173" s="4"/>
      <c r="H173" s="4"/>
      <c r="I173" s="4"/>
      <c r="J173" s="4"/>
      <c r="K173" s="4"/>
      <c r="O173" s="4"/>
      <c r="P173" s="4"/>
      <c r="U173" s="4"/>
      <c r="V173" s="4"/>
      <c r="AH173" s="4"/>
      <c r="AI173" s="4"/>
      <c r="AJ173" s="4"/>
      <c r="AK173" s="4"/>
      <c r="AL173" s="4"/>
      <c r="AM173" s="4"/>
      <c r="AO173" s="4"/>
      <c r="AP173" s="4"/>
      <c r="AX173" s="4"/>
      <c r="BF173" s="4"/>
      <c r="BG173" s="4"/>
    </row>
    <row r="174" spans="1:59" ht="15.75" customHeight="1">
      <c r="A174" s="4"/>
      <c r="B174" s="4"/>
      <c r="C174" s="108"/>
      <c r="D174" s="4"/>
      <c r="H174" s="4"/>
      <c r="I174" s="4"/>
      <c r="J174" s="4"/>
      <c r="K174" s="4"/>
      <c r="O174" s="4"/>
      <c r="P174" s="4"/>
      <c r="U174" s="4"/>
      <c r="V174" s="4"/>
      <c r="AH174" s="4"/>
      <c r="AI174" s="4"/>
      <c r="AJ174" s="4"/>
      <c r="AK174" s="4"/>
      <c r="AL174" s="4"/>
      <c r="AM174" s="4"/>
      <c r="AO174" s="4"/>
      <c r="AP174" s="4"/>
      <c r="AX174" s="4"/>
      <c r="BF174" s="4"/>
      <c r="BG174" s="4"/>
    </row>
    <row r="175" spans="1:59" ht="15.75" customHeight="1">
      <c r="A175" s="4"/>
      <c r="B175" s="4"/>
      <c r="C175" s="108"/>
      <c r="D175" s="4"/>
      <c r="H175" s="4"/>
      <c r="I175" s="4"/>
      <c r="J175" s="4"/>
      <c r="K175" s="4"/>
      <c r="O175" s="4"/>
      <c r="P175" s="4"/>
      <c r="U175" s="4"/>
      <c r="V175" s="4"/>
      <c r="AH175" s="4"/>
      <c r="AI175" s="4"/>
      <c r="AJ175" s="4"/>
      <c r="AK175" s="4"/>
      <c r="AL175" s="4"/>
      <c r="AM175" s="4"/>
      <c r="AO175" s="4"/>
      <c r="AP175" s="4"/>
      <c r="AX175" s="4"/>
      <c r="BF175" s="4"/>
      <c r="BG175" s="4"/>
    </row>
    <row r="176" spans="1:59" ht="15.75" customHeight="1">
      <c r="A176" s="4"/>
      <c r="B176" s="4"/>
      <c r="C176" s="108"/>
      <c r="D176" s="4"/>
      <c r="H176" s="4"/>
      <c r="I176" s="4"/>
      <c r="J176" s="4"/>
      <c r="K176" s="4"/>
      <c r="O176" s="4"/>
      <c r="P176" s="4"/>
      <c r="U176" s="4"/>
      <c r="V176" s="4"/>
      <c r="AH176" s="4"/>
      <c r="AI176" s="4"/>
      <c r="AJ176" s="4"/>
      <c r="AK176" s="4"/>
      <c r="AL176" s="4"/>
      <c r="AM176" s="4"/>
      <c r="AO176" s="4"/>
      <c r="AP176" s="4"/>
      <c r="AX176" s="4"/>
      <c r="BF176" s="4"/>
      <c r="BG176" s="4"/>
    </row>
    <row r="177" spans="1:59" ht="15.75" customHeight="1">
      <c r="A177" s="4"/>
      <c r="B177" s="4"/>
      <c r="C177" s="108"/>
      <c r="D177" s="4"/>
      <c r="H177" s="4"/>
      <c r="I177" s="4"/>
      <c r="J177" s="4"/>
      <c r="K177" s="4"/>
      <c r="O177" s="4"/>
      <c r="P177" s="4"/>
      <c r="U177" s="4"/>
      <c r="V177" s="4"/>
      <c r="AH177" s="4"/>
      <c r="AI177" s="4"/>
      <c r="AJ177" s="4"/>
      <c r="AK177" s="4"/>
      <c r="AL177" s="4"/>
      <c r="AM177" s="4"/>
      <c r="AO177" s="4"/>
      <c r="AP177" s="4"/>
      <c r="AX177" s="4"/>
      <c r="BF177" s="4"/>
      <c r="BG177" s="4"/>
    </row>
    <row r="178" spans="1:59" ht="15.75" customHeight="1">
      <c r="A178" s="4"/>
      <c r="B178" s="4"/>
      <c r="C178" s="108"/>
      <c r="D178" s="4"/>
      <c r="H178" s="4"/>
      <c r="I178" s="4"/>
      <c r="J178" s="4"/>
      <c r="K178" s="4"/>
      <c r="O178" s="4"/>
      <c r="P178" s="4"/>
      <c r="U178" s="4"/>
      <c r="V178" s="4"/>
      <c r="AH178" s="4"/>
      <c r="AI178" s="4"/>
      <c r="AJ178" s="4"/>
      <c r="AK178" s="4"/>
      <c r="AL178" s="4"/>
      <c r="AM178" s="4"/>
      <c r="AO178" s="4"/>
      <c r="AP178" s="4"/>
      <c r="AX178" s="4"/>
      <c r="BF178" s="4"/>
      <c r="BG178" s="4"/>
    </row>
    <row r="179" spans="1:59" ht="15.75" customHeight="1">
      <c r="A179" s="4"/>
      <c r="B179" s="4"/>
      <c r="C179" s="108"/>
      <c r="D179" s="4"/>
      <c r="H179" s="4"/>
      <c r="I179" s="4"/>
      <c r="J179" s="4"/>
      <c r="K179" s="4"/>
      <c r="O179" s="4"/>
      <c r="P179" s="4"/>
      <c r="U179" s="4"/>
      <c r="V179" s="4"/>
      <c r="AH179" s="4"/>
      <c r="AI179" s="4"/>
      <c r="AJ179" s="4"/>
      <c r="AK179" s="4"/>
      <c r="AL179" s="4"/>
      <c r="AM179" s="4"/>
      <c r="AO179" s="4"/>
      <c r="AP179" s="4"/>
      <c r="AX179" s="4"/>
      <c r="BF179" s="4"/>
      <c r="BG179" s="4"/>
    </row>
    <row r="180" spans="1:59" ht="15.75" customHeight="1">
      <c r="A180" s="4"/>
      <c r="B180" s="4"/>
      <c r="C180" s="108"/>
      <c r="D180" s="4"/>
      <c r="H180" s="4"/>
      <c r="I180" s="4"/>
      <c r="J180" s="4"/>
      <c r="K180" s="4"/>
      <c r="O180" s="4"/>
      <c r="P180" s="4"/>
      <c r="U180" s="4"/>
      <c r="V180" s="4"/>
      <c r="AH180" s="4"/>
      <c r="AI180" s="4"/>
      <c r="AJ180" s="4"/>
      <c r="AK180" s="4"/>
      <c r="AL180" s="4"/>
      <c r="AM180" s="4"/>
      <c r="AO180" s="4"/>
      <c r="AP180" s="4"/>
      <c r="AX180" s="4"/>
      <c r="BF180" s="4"/>
      <c r="BG180" s="4"/>
    </row>
    <row r="181" spans="1:59" ht="15.75" customHeight="1">
      <c r="A181" s="4"/>
      <c r="B181" s="4"/>
      <c r="C181" s="108"/>
      <c r="D181" s="4"/>
      <c r="H181" s="4"/>
      <c r="I181" s="4"/>
      <c r="J181" s="4"/>
      <c r="K181" s="4"/>
      <c r="O181" s="4"/>
      <c r="P181" s="4"/>
      <c r="U181" s="4"/>
      <c r="V181" s="4"/>
      <c r="AH181" s="4"/>
      <c r="AI181" s="4"/>
      <c r="AJ181" s="4"/>
      <c r="AK181" s="4"/>
      <c r="AL181" s="4"/>
      <c r="AM181" s="4"/>
      <c r="AO181" s="4"/>
      <c r="AP181" s="4"/>
      <c r="AX181" s="4"/>
      <c r="BF181" s="4"/>
      <c r="BG181" s="4"/>
    </row>
    <row r="182" spans="1:59" ht="15.75" customHeight="1">
      <c r="A182" s="4"/>
      <c r="B182" s="4"/>
      <c r="C182" s="108"/>
      <c r="D182" s="4"/>
      <c r="H182" s="4"/>
      <c r="I182" s="4"/>
      <c r="J182" s="4"/>
      <c r="K182" s="4"/>
      <c r="O182" s="4"/>
      <c r="P182" s="4"/>
      <c r="U182" s="4"/>
      <c r="V182" s="4"/>
      <c r="AH182" s="4"/>
      <c r="AI182" s="4"/>
      <c r="AJ182" s="4"/>
      <c r="AK182" s="4"/>
      <c r="AL182" s="4"/>
      <c r="AM182" s="4"/>
      <c r="AO182" s="4"/>
      <c r="AP182" s="4"/>
      <c r="AX182" s="4"/>
      <c r="BF182" s="4"/>
      <c r="BG182" s="4"/>
    </row>
    <row r="183" spans="1:59" ht="15.75" customHeight="1">
      <c r="A183" s="4"/>
      <c r="B183" s="4"/>
      <c r="C183" s="108"/>
      <c r="D183" s="4"/>
      <c r="H183" s="4"/>
      <c r="I183" s="4"/>
      <c r="J183" s="4"/>
      <c r="K183" s="4"/>
      <c r="O183" s="4"/>
      <c r="P183" s="4"/>
      <c r="U183" s="4"/>
      <c r="V183" s="4"/>
      <c r="AH183" s="4"/>
      <c r="AI183" s="4"/>
      <c r="AJ183" s="4"/>
      <c r="AK183" s="4"/>
      <c r="AL183" s="4"/>
      <c r="AM183" s="4"/>
      <c r="AO183" s="4"/>
      <c r="AP183" s="4"/>
      <c r="AX183" s="4"/>
      <c r="BF183" s="4"/>
      <c r="BG183" s="4"/>
    </row>
    <row r="184" spans="1:59" ht="15.75" customHeight="1">
      <c r="A184" s="4"/>
      <c r="B184" s="4"/>
      <c r="C184" s="108"/>
      <c r="D184" s="4"/>
      <c r="H184" s="4"/>
      <c r="I184" s="4"/>
      <c r="J184" s="4"/>
      <c r="K184" s="4"/>
      <c r="O184" s="4"/>
      <c r="P184" s="4"/>
      <c r="U184" s="4"/>
      <c r="V184" s="4"/>
      <c r="AH184" s="4"/>
      <c r="AI184" s="4"/>
      <c r="AJ184" s="4"/>
      <c r="AK184" s="4"/>
      <c r="AL184" s="4"/>
      <c r="AM184" s="4"/>
      <c r="AO184" s="4"/>
      <c r="AP184" s="4"/>
      <c r="AX184" s="4"/>
      <c r="BF184" s="4"/>
      <c r="BG184" s="4"/>
    </row>
    <row r="185" spans="1:59" ht="15.75" customHeight="1">
      <c r="A185" s="4"/>
      <c r="B185" s="4"/>
      <c r="C185" s="108"/>
      <c r="D185" s="4"/>
      <c r="H185" s="4"/>
      <c r="I185" s="4"/>
      <c r="J185" s="4"/>
      <c r="K185" s="4"/>
      <c r="O185" s="4"/>
      <c r="P185" s="4"/>
      <c r="U185" s="4"/>
      <c r="V185" s="4"/>
      <c r="AH185" s="4"/>
      <c r="AI185" s="4"/>
      <c r="AJ185" s="4"/>
      <c r="AK185" s="4"/>
      <c r="AL185" s="4"/>
      <c r="AM185" s="4"/>
      <c r="AO185" s="4"/>
      <c r="AP185" s="4"/>
      <c r="AX185" s="4"/>
      <c r="BF185" s="4"/>
      <c r="BG185" s="4"/>
    </row>
    <row r="186" spans="1:59" ht="15.75" customHeight="1">
      <c r="A186" s="4"/>
      <c r="B186" s="4"/>
      <c r="C186" s="108"/>
      <c r="D186" s="4"/>
      <c r="H186" s="4"/>
      <c r="I186" s="4"/>
      <c r="J186" s="4"/>
      <c r="K186" s="4"/>
      <c r="O186" s="4"/>
      <c r="P186" s="4"/>
      <c r="U186" s="4"/>
      <c r="V186" s="4"/>
      <c r="AH186" s="4"/>
      <c r="AI186" s="4"/>
      <c r="AJ186" s="4"/>
      <c r="AK186" s="4"/>
      <c r="AL186" s="4"/>
      <c r="AM186" s="4"/>
      <c r="AO186" s="4"/>
      <c r="AP186" s="4"/>
      <c r="AX186" s="4"/>
      <c r="BF186" s="4"/>
      <c r="BG186" s="4"/>
    </row>
    <row r="187" spans="1:59" ht="15.75" customHeight="1">
      <c r="A187" s="4"/>
      <c r="B187" s="4"/>
      <c r="C187" s="108"/>
      <c r="D187" s="4"/>
      <c r="H187" s="4"/>
      <c r="I187" s="4"/>
      <c r="J187" s="4"/>
      <c r="K187" s="4"/>
      <c r="O187" s="4"/>
      <c r="P187" s="4"/>
      <c r="U187" s="4"/>
      <c r="V187" s="4"/>
      <c r="AH187" s="4"/>
      <c r="AI187" s="4"/>
      <c r="AJ187" s="4"/>
      <c r="AK187" s="4"/>
      <c r="AL187" s="4"/>
      <c r="AM187" s="4"/>
      <c r="AO187" s="4"/>
      <c r="AP187" s="4"/>
      <c r="AX187" s="4"/>
      <c r="BF187" s="4"/>
      <c r="BG187" s="4"/>
    </row>
    <row r="188" spans="1:59" ht="15.75" customHeight="1">
      <c r="A188" s="4"/>
      <c r="B188" s="4"/>
      <c r="C188" s="108"/>
      <c r="D188" s="4"/>
      <c r="H188" s="4"/>
      <c r="I188" s="4"/>
      <c r="J188" s="4"/>
      <c r="K188" s="4"/>
      <c r="O188" s="4"/>
      <c r="P188" s="4"/>
      <c r="U188" s="4"/>
      <c r="V188" s="4"/>
      <c r="AH188" s="4"/>
      <c r="AI188" s="4"/>
      <c r="AJ188" s="4"/>
      <c r="AK188" s="4"/>
      <c r="AL188" s="4"/>
      <c r="AM188" s="4"/>
      <c r="AO188" s="4"/>
      <c r="AP188" s="4"/>
      <c r="AX188" s="4"/>
      <c r="BF188" s="4"/>
      <c r="BG188" s="4"/>
    </row>
    <row r="189" spans="1:59" ht="15.75" customHeight="1">
      <c r="A189" s="4"/>
      <c r="B189" s="4"/>
      <c r="C189" s="108"/>
      <c r="D189" s="4"/>
      <c r="H189" s="4"/>
      <c r="I189" s="4"/>
      <c r="J189" s="4"/>
      <c r="K189" s="4"/>
      <c r="O189" s="4"/>
      <c r="P189" s="4"/>
      <c r="U189" s="4"/>
      <c r="V189" s="4"/>
      <c r="AH189" s="4"/>
      <c r="AI189" s="4"/>
      <c r="AJ189" s="4"/>
      <c r="AK189" s="4"/>
      <c r="AL189" s="4"/>
      <c r="AM189" s="4"/>
      <c r="AO189" s="4"/>
      <c r="AP189" s="4"/>
      <c r="AX189" s="4"/>
      <c r="BF189" s="4"/>
      <c r="BG189" s="4"/>
    </row>
    <row r="190" spans="1:59" ht="15.75" customHeight="1">
      <c r="A190" s="4"/>
      <c r="B190" s="4"/>
      <c r="C190" s="108"/>
      <c r="D190" s="4"/>
      <c r="H190" s="4"/>
      <c r="I190" s="4"/>
      <c r="J190" s="4"/>
      <c r="K190" s="4"/>
      <c r="O190" s="4"/>
      <c r="P190" s="4"/>
      <c r="U190" s="4"/>
      <c r="V190" s="4"/>
      <c r="AH190" s="4"/>
      <c r="AI190" s="4"/>
      <c r="AJ190" s="4"/>
      <c r="AK190" s="4"/>
      <c r="AL190" s="4"/>
      <c r="AM190" s="4"/>
      <c r="AO190" s="4"/>
      <c r="AP190" s="4"/>
      <c r="AX190" s="4"/>
      <c r="BF190" s="4"/>
      <c r="BG190" s="4"/>
    </row>
    <row r="191" spans="1:59" ht="15.75" customHeight="1">
      <c r="A191" s="4"/>
      <c r="B191" s="4"/>
      <c r="C191" s="108"/>
      <c r="D191" s="4"/>
      <c r="H191" s="4"/>
      <c r="I191" s="4"/>
      <c r="J191" s="4"/>
      <c r="K191" s="4"/>
      <c r="O191" s="4"/>
      <c r="P191" s="4"/>
      <c r="U191" s="4"/>
      <c r="V191" s="4"/>
      <c r="AH191" s="4"/>
      <c r="AI191" s="4"/>
      <c r="AJ191" s="4"/>
      <c r="AK191" s="4"/>
      <c r="AL191" s="4"/>
      <c r="AM191" s="4"/>
      <c r="AO191" s="4"/>
      <c r="AP191" s="4"/>
      <c r="AX191" s="4"/>
      <c r="BF191" s="4"/>
      <c r="BG191" s="4"/>
    </row>
    <row r="192" spans="1:59" ht="15.75" customHeight="1">
      <c r="A192" s="4"/>
      <c r="B192" s="4"/>
      <c r="C192" s="108"/>
      <c r="D192" s="4"/>
      <c r="H192" s="4"/>
      <c r="I192" s="4"/>
      <c r="J192" s="4"/>
      <c r="K192" s="4"/>
      <c r="O192" s="4"/>
      <c r="P192" s="4"/>
      <c r="U192" s="4"/>
      <c r="V192" s="4"/>
      <c r="AH192" s="4"/>
      <c r="AI192" s="4"/>
      <c r="AJ192" s="4"/>
      <c r="AK192" s="4"/>
      <c r="AL192" s="4"/>
      <c r="AM192" s="4"/>
      <c r="AO192" s="4"/>
      <c r="AP192" s="4"/>
      <c r="AX192" s="4"/>
      <c r="BF192" s="4"/>
      <c r="BG192" s="4"/>
    </row>
    <row r="193" spans="1:59" ht="15.75" customHeight="1">
      <c r="A193" s="4"/>
      <c r="B193" s="4"/>
      <c r="C193" s="108"/>
      <c r="D193" s="4"/>
      <c r="H193" s="4"/>
      <c r="I193" s="4"/>
      <c r="J193" s="4"/>
      <c r="K193" s="4"/>
      <c r="O193" s="4"/>
      <c r="P193" s="4"/>
      <c r="U193" s="4"/>
      <c r="V193" s="4"/>
      <c r="AH193" s="4"/>
      <c r="AI193" s="4"/>
      <c r="AJ193" s="4"/>
      <c r="AK193" s="4"/>
      <c r="AL193" s="4"/>
      <c r="AM193" s="4"/>
      <c r="AO193" s="4"/>
      <c r="AP193" s="4"/>
      <c r="AX193" s="4"/>
      <c r="BF193" s="4"/>
      <c r="BG193" s="4"/>
    </row>
    <row r="194" spans="1:59" ht="15.75" customHeight="1">
      <c r="A194" s="4"/>
      <c r="B194" s="4"/>
      <c r="C194" s="108"/>
      <c r="D194" s="4"/>
      <c r="H194" s="4"/>
      <c r="I194" s="4"/>
      <c r="J194" s="4"/>
      <c r="K194" s="4"/>
      <c r="O194" s="4"/>
      <c r="P194" s="4"/>
      <c r="U194" s="4"/>
      <c r="V194" s="4"/>
      <c r="AH194" s="4"/>
      <c r="AI194" s="4"/>
      <c r="AJ194" s="4"/>
      <c r="AK194" s="4"/>
      <c r="AL194" s="4"/>
      <c r="AM194" s="4"/>
      <c r="AO194" s="4"/>
      <c r="AP194" s="4"/>
      <c r="AX194" s="4"/>
      <c r="BF194" s="4"/>
      <c r="BG194" s="4"/>
    </row>
    <row r="195" spans="1:59" ht="15.75" customHeight="1">
      <c r="A195" s="4"/>
      <c r="B195" s="4"/>
      <c r="C195" s="108"/>
      <c r="D195" s="4"/>
      <c r="H195" s="4"/>
      <c r="I195" s="4"/>
      <c r="J195" s="4"/>
      <c r="K195" s="4"/>
      <c r="O195" s="4"/>
      <c r="P195" s="4"/>
      <c r="U195" s="4"/>
      <c r="V195" s="4"/>
      <c r="AH195" s="4"/>
      <c r="AI195" s="4"/>
      <c r="AJ195" s="4"/>
      <c r="AK195" s="4"/>
      <c r="AL195" s="4"/>
      <c r="AM195" s="4"/>
      <c r="AO195" s="4"/>
      <c r="AP195" s="4"/>
      <c r="AX195" s="4"/>
      <c r="BF195" s="4"/>
      <c r="BG195" s="4"/>
    </row>
    <row r="196" spans="1:59" ht="15.75" customHeight="1">
      <c r="A196" s="4"/>
      <c r="B196" s="4"/>
      <c r="C196" s="108"/>
      <c r="D196" s="4"/>
      <c r="H196" s="4"/>
      <c r="I196" s="4"/>
      <c r="J196" s="4"/>
      <c r="K196" s="4"/>
      <c r="O196" s="4"/>
      <c r="P196" s="4"/>
      <c r="U196" s="4"/>
      <c r="V196" s="4"/>
      <c r="AH196" s="4"/>
      <c r="AI196" s="4"/>
      <c r="AJ196" s="4"/>
      <c r="AK196" s="4"/>
      <c r="AL196" s="4"/>
      <c r="AM196" s="4"/>
      <c r="AO196" s="4"/>
      <c r="AP196" s="4"/>
      <c r="AX196" s="4"/>
      <c r="BF196" s="4"/>
      <c r="BG196" s="4"/>
    </row>
    <row r="197" spans="1:59" ht="15.75" customHeight="1">
      <c r="A197" s="4"/>
      <c r="B197" s="4"/>
      <c r="C197" s="108"/>
      <c r="D197" s="4"/>
      <c r="H197" s="4"/>
      <c r="I197" s="4"/>
      <c r="J197" s="4"/>
      <c r="K197" s="4"/>
      <c r="O197" s="4"/>
      <c r="P197" s="4"/>
      <c r="U197" s="4"/>
      <c r="V197" s="4"/>
      <c r="AH197" s="4"/>
      <c r="AI197" s="4"/>
      <c r="AJ197" s="4"/>
      <c r="AK197" s="4"/>
      <c r="AL197" s="4"/>
      <c r="AM197" s="4"/>
      <c r="AO197" s="4"/>
      <c r="AP197" s="4"/>
      <c r="AX197" s="4"/>
      <c r="BF197" s="4"/>
      <c r="BG197" s="4"/>
    </row>
    <row r="198" spans="1:59" ht="15.75" customHeight="1">
      <c r="A198" s="4"/>
      <c r="B198" s="4"/>
      <c r="C198" s="108"/>
      <c r="D198" s="4"/>
      <c r="H198" s="4"/>
      <c r="I198" s="4"/>
      <c r="J198" s="4"/>
      <c r="K198" s="4"/>
      <c r="O198" s="4"/>
      <c r="P198" s="4"/>
      <c r="U198" s="4"/>
      <c r="V198" s="4"/>
      <c r="AH198" s="4"/>
      <c r="AI198" s="4"/>
      <c r="AJ198" s="4"/>
      <c r="AK198" s="4"/>
      <c r="AL198" s="4"/>
      <c r="AM198" s="4"/>
      <c r="AO198" s="4"/>
      <c r="AP198" s="4"/>
      <c r="AX198" s="4"/>
      <c r="BF198" s="4"/>
      <c r="BG198" s="4"/>
    </row>
    <row r="199" spans="1:59" ht="15.75" customHeight="1">
      <c r="A199" s="4"/>
      <c r="B199" s="4"/>
      <c r="C199" s="108"/>
      <c r="D199" s="4"/>
      <c r="H199" s="4"/>
      <c r="I199" s="4"/>
      <c r="J199" s="4"/>
      <c r="K199" s="4"/>
      <c r="O199" s="4"/>
      <c r="P199" s="4"/>
      <c r="U199" s="4"/>
      <c r="V199" s="4"/>
      <c r="AH199" s="4"/>
      <c r="AI199" s="4"/>
      <c r="AJ199" s="4"/>
      <c r="AK199" s="4"/>
      <c r="AL199" s="4"/>
      <c r="AM199" s="4"/>
      <c r="AO199" s="4"/>
      <c r="AP199" s="4"/>
      <c r="AX199" s="4"/>
      <c r="BF199" s="4"/>
      <c r="BG199" s="4"/>
    </row>
    <row r="200" spans="1:59" ht="15.75" customHeight="1">
      <c r="A200" s="4"/>
      <c r="B200" s="4"/>
      <c r="C200" s="108"/>
      <c r="D200" s="4"/>
      <c r="H200" s="4"/>
      <c r="I200" s="4"/>
      <c r="J200" s="4"/>
      <c r="K200" s="4"/>
      <c r="O200" s="4"/>
      <c r="P200" s="4"/>
      <c r="U200" s="4"/>
      <c r="V200" s="4"/>
      <c r="AH200" s="4"/>
      <c r="AI200" s="4"/>
      <c r="AJ200" s="4"/>
      <c r="AK200" s="4"/>
      <c r="AL200" s="4"/>
      <c r="AM200" s="4"/>
      <c r="AO200" s="4"/>
      <c r="AP200" s="4"/>
      <c r="AX200" s="4"/>
      <c r="BF200" s="4"/>
      <c r="BG200" s="4"/>
    </row>
    <row r="201" spans="1:59" ht="15.75" customHeight="1">
      <c r="A201" s="4"/>
      <c r="B201" s="4"/>
      <c r="C201" s="108"/>
      <c r="D201" s="4"/>
      <c r="H201" s="4"/>
      <c r="I201" s="4"/>
      <c r="J201" s="4"/>
      <c r="K201" s="4"/>
      <c r="O201" s="4"/>
      <c r="P201" s="4"/>
      <c r="U201" s="4"/>
      <c r="V201" s="4"/>
      <c r="AH201" s="4"/>
      <c r="AI201" s="4"/>
      <c r="AJ201" s="4"/>
      <c r="AK201" s="4"/>
      <c r="AL201" s="4"/>
      <c r="AM201" s="4"/>
      <c r="AO201" s="4"/>
      <c r="AP201" s="4"/>
      <c r="AX201" s="4"/>
      <c r="BF201" s="4"/>
      <c r="BG201" s="4"/>
    </row>
    <row r="202" spans="1:59" ht="15.75" customHeight="1">
      <c r="A202" s="4"/>
      <c r="B202" s="4"/>
      <c r="H202" s="4"/>
      <c r="I202" s="4"/>
      <c r="J202" s="4"/>
      <c r="K202" s="4"/>
      <c r="O202" s="4"/>
      <c r="P202" s="4"/>
      <c r="U202" s="4"/>
      <c r="V202" s="4"/>
      <c r="AH202" s="4"/>
      <c r="AI202" s="4"/>
      <c r="AJ202" s="4"/>
      <c r="AK202" s="4"/>
      <c r="AL202" s="4"/>
      <c r="AM202" s="4"/>
      <c r="AO202" s="4"/>
      <c r="AP202" s="4"/>
      <c r="AX202" s="4"/>
      <c r="BF202" s="4"/>
      <c r="BG202" s="4"/>
    </row>
    <row r="203" spans="1:59" ht="15.75" customHeight="1">
      <c r="A203" s="4"/>
      <c r="H203" s="4"/>
      <c r="I203" s="4"/>
      <c r="J203" s="4"/>
      <c r="K203" s="4"/>
      <c r="O203" s="4"/>
      <c r="P203" s="4"/>
      <c r="U203" s="4"/>
      <c r="V203" s="4"/>
      <c r="AH203" s="4"/>
      <c r="AI203" s="4"/>
      <c r="AJ203" s="4"/>
      <c r="AK203" s="4"/>
      <c r="AL203" s="4"/>
      <c r="AM203" s="4"/>
      <c r="AO203" s="4"/>
      <c r="AP203" s="4"/>
      <c r="AX203" s="4"/>
      <c r="BF203" s="4"/>
      <c r="BG203" s="4"/>
    </row>
    <row r="204" spans="1:59" ht="15.75" customHeight="1">
      <c r="A204" s="4"/>
      <c r="H204" s="4"/>
      <c r="I204" s="4"/>
      <c r="J204" s="4"/>
      <c r="K204" s="4"/>
      <c r="O204" s="4"/>
      <c r="P204" s="4"/>
      <c r="U204" s="4"/>
      <c r="V204" s="4"/>
      <c r="AH204" s="4"/>
      <c r="AI204" s="4"/>
      <c r="AJ204" s="4"/>
      <c r="AK204" s="4"/>
      <c r="AL204" s="4"/>
      <c r="AM204" s="4"/>
      <c r="AO204" s="4"/>
      <c r="AP204" s="4"/>
      <c r="AX204" s="4"/>
      <c r="BF204" s="4"/>
      <c r="BG204" s="4"/>
    </row>
    <row r="205" spans="1:59" ht="15.75" customHeight="1">
      <c r="A205" s="4"/>
      <c r="H205" s="4"/>
      <c r="I205" s="4"/>
      <c r="J205" s="4"/>
      <c r="K205" s="4"/>
      <c r="O205" s="4"/>
      <c r="P205" s="4"/>
      <c r="U205" s="4"/>
      <c r="V205" s="4"/>
      <c r="AH205" s="4"/>
      <c r="AI205" s="4"/>
      <c r="AJ205" s="4"/>
      <c r="AK205" s="4"/>
      <c r="AL205" s="4"/>
      <c r="AM205" s="4"/>
      <c r="AO205" s="4"/>
      <c r="AP205" s="4"/>
      <c r="AX205" s="4"/>
      <c r="BF205" s="4"/>
      <c r="BG205" s="4"/>
    </row>
    <row r="206" spans="1:59" ht="15.75" customHeight="1">
      <c r="A206" s="4"/>
      <c r="H206" s="4"/>
      <c r="I206" s="4"/>
      <c r="J206" s="4"/>
      <c r="K206" s="4"/>
      <c r="O206" s="4"/>
      <c r="P206" s="4"/>
      <c r="U206" s="4"/>
      <c r="V206" s="4"/>
      <c r="AH206" s="4"/>
      <c r="AI206" s="4"/>
      <c r="AJ206" s="4"/>
      <c r="AK206" s="4"/>
      <c r="AL206" s="4"/>
      <c r="AM206" s="4"/>
      <c r="AO206" s="4"/>
      <c r="AP206" s="4"/>
      <c r="AX206" s="4"/>
      <c r="BF206" s="4"/>
      <c r="BG206" s="4"/>
    </row>
    <row r="207" spans="1:59" ht="15.75" customHeight="1">
      <c r="A207" s="4"/>
      <c r="H207" s="4"/>
      <c r="I207" s="4"/>
      <c r="J207" s="4"/>
      <c r="K207" s="4"/>
      <c r="O207" s="4"/>
      <c r="P207" s="4"/>
      <c r="U207" s="4"/>
      <c r="V207" s="4"/>
      <c r="AH207" s="4"/>
      <c r="AI207" s="4"/>
      <c r="AJ207" s="4"/>
      <c r="AK207" s="4"/>
      <c r="AL207" s="4"/>
      <c r="AM207" s="4"/>
      <c r="AO207" s="4"/>
      <c r="AP207" s="4"/>
      <c r="AX207" s="4"/>
      <c r="BF207" s="4"/>
      <c r="BG207" s="4"/>
    </row>
    <row r="208" spans="1:59" ht="15.75" customHeight="1">
      <c r="A208" s="4"/>
      <c r="H208" s="4"/>
      <c r="I208" s="4"/>
      <c r="J208" s="4"/>
      <c r="K208" s="4"/>
      <c r="O208" s="4"/>
      <c r="P208" s="4"/>
      <c r="U208" s="4"/>
      <c r="V208" s="4"/>
      <c r="AH208" s="4"/>
      <c r="AI208" s="4"/>
      <c r="AJ208" s="4"/>
      <c r="AK208" s="4"/>
      <c r="AL208" s="4"/>
      <c r="AM208" s="4"/>
      <c r="AO208" s="4"/>
      <c r="AP208" s="4"/>
      <c r="AX208" s="4"/>
      <c r="BF208" s="4"/>
      <c r="BG208" s="4"/>
    </row>
    <row r="209" spans="1:59" ht="15.75" customHeight="1">
      <c r="A209" s="4"/>
      <c r="H209" s="4"/>
      <c r="I209" s="4"/>
      <c r="J209" s="4"/>
      <c r="K209" s="4"/>
      <c r="O209" s="4"/>
      <c r="P209" s="4"/>
      <c r="U209" s="4"/>
      <c r="V209" s="4"/>
      <c r="AH209" s="4"/>
      <c r="AI209" s="4"/>
      <c r="AJ209" s="4"/>
      <c r="AK209" s="4"/>
      <c r="AL209" s="4"/>
      <c r="AM209" s="4"/>
      <c r="AO209" s="4"/>
      <c r="AP209" s="4"/>
      <c r="AX209" s="4"/>
      <c r="BF209" s="4"/>
      <c r="BG209" s="4"/>
    </row>
    <row r="210" spans="1:59" ht="15.75" customHeight="1">
      <c r="A210" s="4"/>
      <c r="H210" s="4"/>
      <c r="I210" s="4"/>
      <c r="J210" s="4"/>
      <c r="K210" s="4"/>
      <c r="O210" s="4"/>
      <c r="P210" s="4"/>
      <c r="U210" s="4"/>
      <c r="V210" s="4"/>
      <c r="AH210" s="4"/>
      <c r="AI210" s="4"/>
      <c r="AJ210" s="4"/>
      <c r="AK210" s="4"/>
      <c r="AL210" s="4"/>
      <c r="AM210" s="4"/>
      <c r="AO210" s="4"/>
      <c r="AP210" s="4"/>
      <c r="AX210" s="4"/>
      <c r="BF210" s="4"/>
      <c r="BG210" s="4"/>
    </row>
    <row r="211" spans="1:59" ht="15.75" customHeight="1">
      <c r="A211" s="4"/>
      <c r="H211" s="4"/>
      <c r="I211" s="4"/>
      <c r="J211" s="4"/>
      <c r="K211" s="4"/>
      <c r="O211" s="4"/>
      <c r="P211" s="4"/>
      <c r="U211" s="4"/>
      <c r="V211" s="4"/>
      <c r="AH211" s="4"/>
      <c r="AI211" s="4"/>
      <c r="AJ211" s="4"/>
      <c r="AK211" s="4"/>
      <c r="AL211" s="4"/>
      <c r="AM211" s="4"/>
      <c r="AO211" s="4"/>
      <c r="AP211" s="4"/>
      <c r="AX211" s="4"/>
      <c r="BF211" s="4"/>
      <c r="BG211" s="4"/>
    </row>
    <row r="212" spans="1:59" ht="15.75" customHeight="1">
      <c r="A212" s="4"/>
      <c r="H212" s="4"/>
      <c r="I212" s="4"/>
      <c r="J212" s="4"/>
      <c r="K212" s="4"/>
      <c r="O212" s="4"/>
      <c r="P212" s="4"/>
      <c r="U212" s="4"/>
      <c r="V212" s="4"/>
      <c r="AH212" s="4"/>
      <c r="AI212" s="4"/>
      <c r="AJ212" s="4"/>
      <c r="AK212" s="4"/>
      <c r="AL212" s="4"/>
      <c r="AM212" s="4"/>
      <c r="AO212" s="4"/>
      <c r="AP212" s="4"/>
      <c r="AX212" s="4"/>
      <c r="BF212" s="4"/>
      <c r="BG212" s="4"/>
    </row>
    <row r="213" spans="1:59" ht="15.75" customHeight="1">
      <c r="A213" s="4"/>
      <c r="H213" s="4"/>
      <c r="I213" s="4"/>
      <c r="J213" s="4"/>
      <c r="K213" s="4"/>
      <c r="O213" s="4"/>
      <c r="P213" s="4"/>
      <c r="U213" s="4"/>
      <c r="V213" s="4"/>
      <c r="AH213" s="4"/>
      <c r="AI213" s="4"/>
      <c r="AJ213" s="4"/>
      <c r="AK213" s="4"/>
      <c r="AL213" s="4"/>
      <c r="AM213" s="4"/>
      <c r="AO213" s="4"/>
      <c r="AP213" s="4"/>
      <c r="AX213" s="4"/>
      <c r="BF213" s="4"/>
      <c r="BG213" s="4"/>
    </row>
    <row r="214" spans="1:59" ht="15.75" customHeight="1">
      <c r="A214" s="4"/>
      <c r="H214" s="4"/>
      <c r="I214" s="4"/>
      <c r="J214" s="4"/>
      <c r="K214" s="4"/>
      <c r="O214" s="4"/>
      <c r="P214" s="4"/>
      <c r="U214" s="4"/>
      <c r="V214" s="4"/>
      <c r="AH214" s="4"/>
      <c r="AI214" s="4"/>
      <c r="AJ214" s="4"/>
      <c r="AK214" s="4"/>
      <c r="AL214" s="4"/>
      <c r="AM214" s="4"/>
      <c r="AO214" s="4"/>
      <c r="AP214" s="4"/>
      <c r="AX214" s="4"/>
      <c r="BF214" s="4"/>
      <c r="BG214" s="4"/>
    </row>
    <row r="215" spans="1:59" ht="15.75" customHeight="1">
      <c r="A215" s="4"/>
      <c r="H215" s="4"/>
      <c r="I215" s="4"/>
      <c r="J215" s="4"/>
      <c r="K215" s="4"/>
      <c r="O215" s="4"/>
      <c r="P215" s="4"/>
      <c r="U215" s="4"/>
      <c r="V215" s="4"/>
      <c r="AH215" s="4"/>
      <c r="AI215" s="4"/>
      <c r="AJ215" s="4"/>
      <c r="AK215" s="4"/>
      <c r="AL215" s="4"/>
      <c r="AM215" s="4"/>
      <c r="AO215" s="4"/>
      <c r="AP215" s="4"/>
      <c r="AX215" s="4"/>
      <c r="BF215" s="4"/>
      <c r="BG215" s="4"/>
    </row>
    <row r="216" spans="1:59" ht="15.75" customHeight="1">
      <c r="A216" s="4"/>
      <c r="H216" s="4"/>
      <c r="I216" s="4"/>
      <c r="J216" s="4"/>
      <c r="K216" s="4"/>
      <c r="O216" s="4"/>
      <c r="P216" s="4"/>
      <c r="U216" s="4"/>
      <c r="V216" s="4"/>
      <c r="AH216" s="4"/>
      <c r="AI216" s="4"/>
      <c r="AJ216" s="4"/>
      <c r="AK216" s="4"/>
      <c r="AL216" s="4"/>
      <c r="AM216" s="4"/>
      <c r="AO216" s="4"/>
      <c r="AP216" s="4"/>
      <c r="AX216" s="4"/>
      <c r="BF216" s="4"/>
      <c r="BG216" s="4"/>
    </row>
    <row r="217" spans="1:59" ht="15.75" customHeight="1">
      <c r="A217" s="4"/>
      <c r="H217" s="4"/>
      <c r="I217" s="4"/>
      <c r="J217" s="4"/>
      <c r="K217" s="4"/>
      <c r="O217" s="4"/>
      <c r="P217" s="4"/>
      <c r="U217" s="4"/>
      <c r="V217" s="4"/>
      <c r="AH217" s="4"/>
      <c r="AI217" s="4"/>
      <c r="AJ217" s="4"/>
      <c r="AK217" s="4"/>
      <c r="AL217" s="4"/>
      <c r="AM217" s="4"/>
      <c r="AO217" s="4"/>
      <c r="AP217" s="4"/>
      <c r="AX217" s="4"/>
      <c r="BF217" s="4"/>
      <c r="BG217" s="4"/>
    </row>
    <row r="218" spans="1:59" ht="15.75" customHeight="1">
      <c r="A218" s="4"/>
      <c r="H218" s="4"/>
      <c r="I218" s="4"/>
      <c r="J218" s="4"/>
      <c r="K218" s="4"/>
      <c r="O218" s="4"/>
      <c r="P218" s="4"/>
      <c r="U218" s="4"/>
      <c r="V218" s="4"/>
      <c r="AH218" s="4"/>
      <c r="AI218" s="4"/>
      <c r="AJ218" s="4"/>
      <c r="AK218" s="4"/>
      <c r="AL218" s="4"/>
      <c r="AM218" s="4"/>
      <c r="AO218" s="4"/>
      <c r="AP218" s="4"/>
      <c r="AX218" s="4"/>
      <c r="BF218" s="4"/>
      <c r="BG218" s="4"/>
    </row>
    <row r="219" spans="1:59" ht="15.75" customHeight="1">
      <c r="A219" s="4"/>
      <c r="H219" s="4"/>
      <c r="I219" s="4"/>
      <c r="J219" s="4"/>
      <c r="K219" s="4"/>
      <c r="O219" s="4"/>
      <c r="P219" s="4"/>
      <c r="U219" s="4"/>
      <c r="V219" s="4"/>
      <c r="AH219" s="4"/>
      <c r="AI219" s="4"/>
      <c r="AJ219" s="4"/>
      <c r="AK219" s="4"/>
      <c r="AL219" s="4"/>
      <c r="AM219" s="4"/>
      <c r="AO219" s="4"/>
      <c r="AP219" s="4"/>
      <c r="AX219" s="4"/>
      <c r="BF219" s="4"/>
      <c r="BG219" s="4"/>
    </row>
    <row r="220" spans="1:59" ht="15.75" customHeight="1">
      <c r="A220" s="4"/>
      <c r="O220" s="4"/>
      <c r="P220" s="4"/>
      <c r="U220" s="4"/>
      <c r="V220" s="4"/>
      <c r="AH220" s="4"/>
      <c r="AI220" s="4"/>
      <c r="AJ220" s="4"/>
      <c r="AK220" s="4"/>
      <c r="AL220" s="4"/>
      <c r="AM220" s="4"/>
      <c r="AO220" s="4"/>
      <c r="AP220" s="4"/>
      <c r="BF220" s="4"/>
      <c r="BG220" s="4"/>
    </row>
    <row r="221" spans="1:59" ht="15.75" customHeight="1">
      <c r="BF221" s="4"/>
      <c r="BG221" s="4"/>
    </row>
    <row r="222" spans="1:59" ht="15.75" customHeight="1">
      <c r="BF222" s="4"/>
      <c r="BG222" s="4"/>
    </row>
    <row r="223" spans="1:59" ht="15.75" customHeight="1">
      <c r="BF223" s="4"/>
      <c r="BG223" s="4"/>
    </row>
    <row r="224" spans="1:59" ht="15.75" customHeight="1">
      <c r="BF224" s="4"/>
      <c r="BG224" s="4"/>
    </row>
    <row r="225" spans="58:59" ht="15.75" customHeight="1">
      <c r="BF225" s="4"/>
      <c r="BG225" s="4"/>
    </row>
    <row r="226" spans="58:59" ht="15.75" customHeight="1">
      <c r="BF226" s="4"/>
      <c r="BG226" s="4"/>
    </row>
    <row r="227" spans="58:59" ht="15.75" customHeight="1">
      <c r="BF227" s="4"/>
      <c r="BG227" s="4"/>
    </row>
    <row r="228" spans="58:59" ht="15.75" customHeight="1">
      <c r="BF228" s="4"/>
      <c r="BG228" s="4"/>
    </row>
    <row r="229" spans="58:59" ht="15.75" customHeight="1">
      <c r="BF229" s="4"/>
      <c r="BG229" s="4"/>
    </row>
    <row r="230" spans="58:59" ht="15.75" customHeight="1">
      <c r="BF230" s="4"/>
      <c r="BG230" s="4"/>
    </row>
    <row r="231" spans="58:59" ht="15.75" customHeight="1">
      <c r="BF231" s="4"/>
      <c r="BG231" s="4"/>
    </row>
    <row r="232" spans="58:59" ht="15.75" customHeight="1">
      <c r="BF232" s="4"/>
      <c r="BG232" s="4"/>
    </row>
    <row r="233" spans="58:59" ht="15.75" customHeight="1">
      <c r="BF233" s="4"/>
      <c r="BG233" s="4"/>
    </row>
    <row r="234" spans="58:59" ht="15.75" customHeight="1">
      <c r="BF234" s="4"/>
      <c r="BG234" s="4"/>
    </row>
    <row r="235" spans="58:59" ht="15.75" customHeight="1">
      <c r="BF235" s="4"/>
      <c r="BG235" s="4"/>
    </row>
    <row r="236" spans="58:59" ht="15.75" customHeight="1">
      <c r="BF236" s="4"/>
      <c r="BG236" s="4"/>
    </row>
    <row r="237" spans="58:59" ht="15.75" customHeight="1">
      <c r="BF237" s="4"/>
      <c r="BG237" s="4"/>
    </row>
    <row r="238" spans="58:59" ht="15.75" customHeight="1">
      <c r="BF238" s="4"/>
      <c r="BG238" s="4"/>
    </row>
    <row r="239" spans="58:59" ht="15.75" customHeight="1">
      <c r="BF239" s="4"/>
      <c r="BG239" s="4"/>
    </row>
    <row r="240" spans="58:59" ht="15.75" customHeight="1">
      <c r="BF240" s="4"/>
      <c r="BG240" s="4"/>
    </row>
    <row r="241" spans="58:59" ht="15.75" customHeight="1">
      <c r="BF241" s="4"/>
      <c r="BG241" s="4"/>
    </row>
    <row r="242" spans="58:59" ht="15.75" customHeight="1">
      <c r="BF242" s="4"/>
      <c r="BG242" s="4"/>
    </row>
    <row r="243" spans="58:59" ht="15.75" customHeight="1">
      <c r="BF243" s="4"/>
      <c r="BG243" s="4"/>
    </row>
    <row r="244" spans="58:59" ht="15.75" customHeight="1">
      <c r="BF244" s="4"/>
      <c r="BG244" s="4"/>
    </row>
    <row r="245" spans="58:59" ht="15.75" customHeight="1">
      <c r="BF245" s="4"/>
      <c r="BG245" s="4"/>
    </row>
    <row r="246" spans="58:59" ht="15.75" customHeight="1">
      <c r="BF246" s="4"/>
      <c r="BG246" s="4"/>
    </row>
    <row r="247" spans="58:59" ht="15.75" customHeight="1">
      <c r="BF247" s="4"/>
      <c r="BG247" s="4"/>
    </row>
    <row r="248" spans="58:59" ht="15.75" customHeight="1">
      <c r="BF248" s="4"/>
      <c r="BG248" s="4"/>
    </row>
    <row r="249" spans="58:59" ht="15.75" customHeight="1">
      <c r="BF249" s="4"/>
      <c r="BG249" s="4"/>
    </row>
    <row r="250" spans="58:59" ht="15.75" customHeight="1">
      <c r="BF250" s="4"/>
      <c r="BG250" s="4"/>
    </row>
    <row r="251" spans="58:59" ht="15.75" customHeight="1">
      <c r="BF251" s="4"/>
      <c r="BG251" s="4"/>
    </row>
    <row r="252" spans="58:59" ht="15.75" customHeight="1">
      <c r="BF252" s="4"/>
      <c r="BG252" s="4"/>
    </row>
    <row r="253" spans="58:59" ht="15.75" customHeight="1">
      <c r="BF253" s="4"/>
      <c r="BG253" s="4"/>
    </row>
    <row r="254" spans="58:59" ht="15.75" customHeight="1">
      <c r="BF254" s="4"/>
      <c r="BG254" s="4"/>
    </row>
    <row r="255" spans="58:59" ht="15.75" customHeight="1">
      <c r="BF255" s="4"/>
      <c r="BG255" s="4"/>
    </row>
    <row r="256" spans="58:59" ht="15.75" customHeight="1">
      <c r="BF256" s="4"/>
      <c r="BG256" s="4"/>
    </row>
    <row r="257" spans="58:59" ht="15.75" customHeight="1">
      <c r="BF257" s="4"/>
      <c r="BG257" s="4"/>
    </row>
    <row r="258" spans="58:59" ht="15.75" customHeight="1">
      <c r="BF258" s="4"/>
      <c r="BG258" s="4"/>
    </row>
    <row r="259" spans="58:59" ht="15.75" customHeight="1">
      <c r="BF259" s="4"/>
      <c r="BG259" s="4"/>
    </row>
    <row r="260" spans="58:59" ht="15.75" customHeight="1">
      <c r="BF260" s="4"/>
      <c r="BG260" s="4"/>
    </row>
    <row r="261" spans="58:59" ht="15.75" customHeight="1">
      <c r="BF261" s="4"/>
      <c r="BG261" s="4"/>
    </row>
    <row r="262" spans="58:59" ht="15.75" customHeight="1">
      <c r="BF262" s="4"/>
      <c r="BG262" s="4"/>
    </row>
    <row r="263" spans="58:59" ht="15.75" customHeight="1">
      <c r="BF263" s="4"/>
      <c r="BG263" s="4"/>
    </row>
    <row r="264" spans="58:59" ht="15.75" customHeight="1">
      <c r="BF264" s="4"/>
      <c r="BG264" s="4"/>
    </row>
    <row r="265" spans="58:59" ht="15.75" customHeight="1">
      <c r="BF265" s="4"/>
      <c r="BG265" s="4"/>
    </row>
    <row r="266" spans="58:59" ht="15.75" customHeight="1">
      <c r="BF266" s="4"/>
      <c r="BG266" s="4"/>
    </row>
    <row r="267" spans="58:59" ht="15.75" customHeight="1">
      <c r="BF267" s="4"/>
      <c r="BG267" s="4"/>
    </row>
    <row r="268" spans="58:59" ht="15.75" customHeight="1">
      <c r="BF268" s="4"/>
      <c r="BG268" s="4"/>
    </row>
    <row r="269" spans="58:59" ht="15.75" customHeight="1">
      <c r="BF269" s="4"/>
      <c r="BG269" s="4"/>
    </row>
    <row r="270" spans="58:59" ht="15.75" customHeight="1">
      <c r="BF270" s="4"/>
      <c r="BG270" s="4"/>
    </row>
    <row r="271" spans="58:59" ht="15.75" customHeight="1">
      <c r="BF271" s="4"/>
      <c r="BG271" s="4"/>
    </row>
    <row r="272" spans="58:59" ht="15.75" customHeight="1">
      <c r="BF272" s="4"/>
      <c r="BG272" s="4"/>
    </row>
    <row r="273" spans="58:59" ht="15.75" customHeight="1">
      <c r="BF273" s="4"/>
      <c r="BG273" s="4"/>
    </row>
    <row r="274" spans="58:59" ht="15.75" customHeight="1">
      <c r="BF274" s="4"/>
      <c r="BG274" s="4"/>
    </row>
    <row r="275" spans="58:59" ht="15.75" customHeight="1">
      <c r="BF275" s="4"/>
      <c r="BG275" s="4"/>
    </row>
    <row r="276" spans="58:59" ht="15.75" customHeight="1">
      <c r="BF276" s="4"/>
      <c r="BG276" s="4"/>
    </row>
    <row r="277" spans="58:59" ht="15.75" customHeight="1">
      <c r="BF277" s="4"/>
      <c r="BG277" s="4"/>
    </row>
    <row r="278" spans="58:59" ht="15.75" customHeight="1">
      <c r="BF278" s="4"/>
      <c r="BG278" s="4"/>
    </row>
    <row r="279" spans="58:59" ht="15.75" customHeight="1">
      <c r="BF279" s="4"/>
      <c r="BG279" s="4"/>
    </row>
    <row r="280" spans="58:59" ht="15.75" customHeight="1">
      <c r="BF280" s="4"/>
      <c r="BG280" s="4"/>
    </row>
    <row r="281" spans="58:59" ht="15.75" customHeight="1">
      <c r="BF281" s="4"/>
      <c r="BG281" s="4"/>
    </row>
    <row r="282" spans="58:59" ht="15.75" customHeight="1">
      <c r="BF282" s="4"/>
      <c r="BG282" s="4"/>
    </row>
    <row r="283" spans="58:59" ht="15.75" customHeight="1">
      <c r="BF283" s="4"/>
      <c r="BG283" s="4"/>
    </row>
    <row r="284" spans="58:59" ht="15.75" customHeight="1">
      <c r="BF284" s="4"/>
      <c r="BG284" s="4"/>
    </row>
    <row r="285" spans="58:59" ht="15.75" customHeight="1">
      <c r="BF285" s="4"/>
      <c r="BG285" s="4"/>
    </row>
    <row r="286" spans="58:59" ht="15.75" customHeight="1">
      <c r="BF286" s="4"/>
      <c r="BG286" s="4"/>
    </row>
    <row r="287" spans="58:59" ht="15.75" customHeight="1">
      <c r="BF287" s="4"/>
      <c r="BG287" s="4"/>
    </row>
    <row r="288" spans="58:59" ht="15.75" customHeight="1">
      <c r="BF288" s="4"/>
      <c r="BG288" s="4"/>
    </row>
    <row r="289" spans="58:59" ht="15.75" customHeight="1">
      <c r="BF289" s="4"/>
      <c r="BG289" s="4"/>
    </row>
    <row r="290" spans="58:59" ht="15.75" customHeight="1">
      <c r="BF290" s="4"/>
      <c r="BG290" s="4"/>
    </row>
    <row r="291" spans="58:59" ht="15.75" customHeight="1">
      <c r="BF291" s="4"/>
      <c r="BG291" s="4"/>
    </row>
    <row r="292" spans="58:59" ht="15.75" customHeight="1">
      <c r="BF292" s="4"/>
      <c r="BG292" s="4"/>
    </row>
    <row r="293" spans="58:59" ht="15.75" customHeight="1">
      <c r="BF293" s="4"/>
      <c r="BG293" s="4"/>
    </row>
    <row r="294" spans="58:59" ht="15.75" customHeight="1">
      <c r="BF294" s="4"/>
      <c r="BG294" s="4"/>
    </row>
    <row r="295" spans="58:59" ht="15.75" customHeight="1">
      <c r="BF295" s="4"/>
      <c r="BG295" s="4"/>
    </row>
    <row r="296" spans="58:59" ht="15.75" customHeight="1">
      <c r="BF296" s="4"/>
      <c r="BG296" s="4"/>
    </row>
    <row r="297" spans="58:59" ht="15.75" customHeight="1">
      <c r="BF297" s="4"/>
      <c r="BG297" s="4"/>
    </row>
    <row r="298" spans="58:59" ht="15.75" customHeight="1">
      <c r="BF298" s="4"/>
      <c r="BG298" s="4"/>
    </row>
    <row r="299" spans="58:59" ht="15.75" customHeight="1">
      <c r="BF299" s="4"/>
      <c r="BG299" s="4"/>
    </row>
    <row r="300" spans="58:59" ht="15.75" customHeight="1">
      <c r="BF300" s="4"/>
      <c r="BG300" s="4"/>
    </row>
    <row r="301" spans="58:59" ht="15.75" customHeight="1">
      <c r="BF301" s="4"/>
      <c r="BG301" s="4"/>
    </row>
    <row r="302" spans="58:59" ht="15.75" customHeight="1">
      <c r="BF302" s="4"/>
      <c r="BG302" s="4"/>
    </row>
    <row r="303" spans="58:59" ht="15.75" customHeight="1">
      <c r="BF303" s="4"/>
      <c r="BG303" s="4"/>
    </row>
    <row r="304" spans="58:59" ht="15.75" customHeight="1">
      <c r="BF304" s="4"/>
      <c r="BG304" s="4"/>
    </row>
    <row r="305" spans="58:59" ht="15.75" customHeight="1">
      <c r="BF305" s="4"/>
      <c r="BG305" s="4"/>
    </row>
    <row r="306" spans="58:59" ht="15.75" customHeight="1">
      <c r="BF306" s="4"/>
      <c r="BG306" s="4"/>
    </row>
    <row r="307" spans="58:59" ht="15.75" customHeight="1">
      <c r="BF307" s="4"/>
      <c r="BG307" s="4"/>
    </row>
    <row r="308" spans="58:59" ht="15.75" customHeight="1">
      <c r="BF308" s="4"/>
      <c r="BG308" s="4"/>
    </row>
    <row r="309" spans="58:59" ht="15.75" customHeight="1">
      <c r="BF309" s="4"/>
      <c r="BG309" s="4"/>
    </row>
    <row r="310" spans="58:59" ht="15.75" customHeight="1">
      <c r="BF310" s="4"/>
      <c r="BG310" s="4"/>
    </row>
    <row r="311" spans="58:59" ht="15.75" customHeight="1">
      <c r="BF311" s="4"/>
      <c r="BG311" s="4"/>
    </row>
    <row r="312" spans="58:59" ht="15.75" customHeight="1">
      <c r="BF312" s="4"/>
      <c r="BG312" s="4"/>
    </row>
    <row r="313" spans="58:59" ht="15.75" customHeight="1">
      <c r="BF313" s="4"/>
      <c r="BG313" s="4"/>
    </row>
    <row r="314" spans="58:59" ht="15.75" customHeight="1">
      <c r="BF314" s="4"/>
      <c r="BG314" s="4"/>
    </row>
    <row r="315" spans="58:59" ht="15.75" customHeight="1">
      <c r="BF315" s="4"/>
      <c r="BG315" s="4"/>
    </row>
    <row r="316" spans="58:59" ht="15.75" customHeight="1">
      <c r="BF316" s="4"/>
      <c r="BG316" s="4"/>
    </row>
    <row r="317" spans="58:59" ht="15.75" customHeight="1">
      <c r="BF317" s="4"/>
      <c r="BG317" s="4"/>
    </row>
    <row r="318" spans="58:59" ht="15.75" customHeight="1">
      <c r="BF318" s="4"/>
      <c r="BG318" s="4"/>
    </row>
    <row r="319" spans="58:59" ht="15.75" customHeight="1">
      <c r="BF319" s="4"/>
      <c r="BG319" s="4"/>
    </row>
    <row r="320" spans="58:59" ht="15.75" customHeight="1">
      <c r="BF320" s="4"/>
      <c r="BG320" s="4"/>
    </row>
    <row r="321" spans="58:59" ht="15.75" customHeight="1">
      <c r="BF321" s="4"/>
      <c r="BG321" s="4"/>
    </row>
    <row r="322" spans="58:59" ht="15.75" customHeight="1">
      <c r="BF322" s="4"/>
      <c r="BG322" s="4"/>
    </row>
    <row r="323" spans="58:59" ht="15.75" customHeight="1">
      <c r="BF323" s="4"/>
      <c r="BG323" s="4"/>
    </row>
    <row r="324" spans="58:59" ht="15.75" customHeight="1">
      <c r="BF324" s="4"/>
      <c r="BG324" s="4"/>
    </row>
    <row r="325" spans="58:59" ht="15.75" customHeight="1">
      <c r="BF325" s="4"/>
      <c r="BG325" s="4"/>
    </row>
    <row r="326" spans="58:59" ht="15.75" customHeight="1">
      <c r="BF326" s="4"/>
      <c r="BG326" s="4"/>
    </row>
    <row r="327" spans="58:59" ht="15.75" customHeight="1">
      <c r="BF327" s="4"/>
      <c r="BG327" s="4"/>
    </row>
    <row r="328" spans="58:59" ht="15.75" customHeight="1">
      <c r="BF328" s="4"/>
      <c r="BG328" s="4"/>
    </row>
    <row r="329" spans="58:59" ht="15.75" customHeight="1">
      <c r="BF329" s="4"/>
      <c r="BG329" s="4"/>
    </row>
    <row r="330" spans="58:59" ht="15.75" customHeight="1">
      <c r="BF330" s="4"/>
      <c r="BG330" s="4"/>
    </row>
    <row r="331" spans="58:59" ht="15.75" customHeight="1">
      <c r="BF331" s="4"/>
      <c r="BG331" s="4"/>
    </row>
    <row r="332" spans="58:59" ht="15.75" customHeight="1">
      <c r="BF332" s="4"/>
      <c r="BG332" s="4"/>
    </row>
    <row r="333" spans="58:59" ht="15.75" customHeight="1">
      <c r="BF333" s="4"/>
      <c r="BG333" s="4"/>
    </row>
    <row r="334" spans="58:59" ht="15.75" customHeight="1">
      <c r="BF334" s="4"/>
      <c r="BG334" s="4"/>
    </row>
    <row r="335" spans="58:59" ht="15.75" customHeight="1">
      <c r="BF335" s="4"/>
      <c r="BG335" s="4"/>
    </row>
    <row r="336" spans="58:59" ht="15.75" customHeight="1">
      <c r="BF336" s="4"/>
      <c r="BG336" s="4"/>
    </row>
    <row r="337" spans="58:59" ht="15.75" customHeight="1">
      <c r="BF337" s="4"/>
      <c r="BG337" s="4"/>
    </row>
    <row r="338" spans="58:59" ht="15.75" customHeight="1">
      <c r="BF338" s="4"/>
      <c r="BG338" s="4"/>
    </row>
    <row r="339" spans="58:59" ht="15.75" customHeight="1">
      <c r="BF339" s="4"/>
      <c r="BG339" s="4"/>
    </row>
    <row r="340" spans="58:59" ht="15.75" customHeight="1">
      <c r="BF340" s="4"/>
      <c r="BG340" s="4"/>
    </row>
    <row r="341" spans="58:59" ht="15.75" customHeight="1">
      <c r="BF341" s="4"/>
      <c r="BG341" s="4"/>
    </row>
    <row r="342" spans="58:59" ht="15.75" customHeight="1">
      <c r="BF342" s="4"/>
      <c r="BG342" s="4"/>
    </row>
    <row r="343" spans="58:59" ht="15.75" customHeight="1">
      <c r="BF343" s="4"/>
      <c r="BG343" s="4"/>
    </row>
    <row r="344" spans="58:59" ht="15.75" customHeight="1">
      <c r="BF344" s="4"/>
      <c r="BG344" s="4"/>
    </row>
    <row r="345" spans="58:59" ht="15.75" customHeight="1">
      <c r="BF345" s="4"/>
      <c r="BG345" s="4"/>
    </row>
    <row r="346" spans="58:59" ht="15.75" customHeight="1">
      <c r="BF346" s="4"/>
      <c r="BG346" s="4"/>
    </row>
    <row r="347" spans="58:59" ht="15.75" customHeight="1">
      <c r="BF347" s="4"/>
      <c r="BG347" s="4"/>
    </row>
    <row r="348" spans="58:59" ht="15.75" customHeight="1">
      <c r="BF348" s="4"/>
      <c r="BG348" s="4"/>
    </row>
    <row r="349" spans="58:59" ht="15.75" customHeight="1">
      <c r="BF349" s="4"/>
      <c r="BG349" s="4"/>
    </row>
    <row r="350" spans="58:59" ht="15.75" customHeight="1">
      <c r="BF350" s="4"/>
      <c r="BG350" s="4"/>
    </row>
    <row r="351" spans="58:59" ht="15.75" customHeight="1">
      <c r="BF351" s="4"/>
      <c r="BG351" s="4"/>
    </row>
    <row r="352" spans="58:59" ht="15.75" customHeight="1">
      <c r="BF352" s="4"/>
      <c r="BG352" s="4"/>
    </row>
    <row r="353" spans="58:59" ht="15.75" customHeight="1">
      <c r="BF353" s="4"/>
      <c r="BG353" s="4"/>
    </row>
    <row r="354" spans="58:59" ht="15.75" customHeight="1">
      <c r="BF354" s="4"/>
      <c r="BG354" s="4"/>
    </row>
    <row r="355" spans="58:59" ht="15.75" customHeight="1">
      <c r="BF355" s="4"/>
      <c r="BG355" s="4"/>
    </row>
    <row r="356" spans="58:59" ht="15.75" customHeight="1">
      <c r="BF356" s="4"/>
      <c r="BG356" s="4"/>
    </row>
    <row r="357" spans="58:59" ht="15.75" customHeight="1">
      <c r="BF357" s="4"/>
      <c r="BG357" s="4"/>
    </row>
    <row r="358" spans="58:59" ht="15.75" customHeight="1">
      <c r="BF358" s="4"/>
      <c r="BG358" s="4"/>
    </row>
    <row r="359" spans="58:59" ht="15.75" customHeight="1">
      <c r="BF359" s="4"/>
      <c r="BG359" s="4"/>
    </row>
    <row r="360" spans="58:59" ht="15.75" customHeight="1">
      <c r="BF360" s="4"/>
      <c r="BG360" s="4"/>
    </row>
    <row r="361" spans="58:59" ht="15.75" customHeight="1">
      <c r="BF361" s="4"/>
      <c r="BG361" s="4"/>
    </row>
    <row r="362" spans="58:59" ht="15.75" customHeight="1">
      <c r="BF362" s="4"/>
      <c r="BG362" s="4"/>
    </row>
    <row r="363" spans="58:59" ht="15.75" customHeight="1">
      <c r="BF363" s="4"/>
      <c r="BG363" s="4"/>
    </row>
    <row r="364" spans="58:59" ht="15.75" customHeight="1">
      <c r="BF364" s="4"/>
      <c r="BG364" s="4"/>
    </row>
    <row r="365" spans="58:59" ht="15.75" customHeight="1">
      <c r="BF365" s="4"/>
      <c r="BG365" s="4"/>
    </row>
    <row r="366" spans="58:59" ht="15.75" customHeight="1">
      <c r="BF366" s="4"/>
      <c r="BG366" s="4"/>
    </row>
    <row r="367" spans="58:59" ht="15.75" customHeight="1">
      <c r="BF367" s="4"/>
      <c r="BG367" s="4"/>
    </row>
    <row r="368" spans="58:59" ht="15.75" customHeight="1">
      <c r="BF368" s="4"/>
      <c r="BG368" s="4"/>
    </row>
    <row r="369" spans="58:59" ht="15.75" customHeight="1">
      <c r="BF369" s="4"/>
      <c r="BG369" s="4"/>
    </row>
    <row r="370" spans="58:59" ht="15.75" customHeight="1">
      <c r="BF370" s="4"/>
      <c r="BG370" s="4"/>
    </row>
    <row r="371" spans="58:59" ht="15.75" customHeight="1">
      <c r="BF371" s="4"/>
      <c r="BG371" s="4"/>
    </row>
    <row r="372" spans="58:59" ht="15.75" customHeight="1">
      <c r="BF372" s="4"/>
      <c r="BG372" s="4"/>
    </row>
    <row r="373" spans="58:59" ht="15.75" customHeight="1">
      <c r="BF373" s="4"/>
      <c r="BG373" s="4"/>
    </row>
    <row r="374" spans="58:59" ht="15.75" customHeight="1">
      <c r="BF374" s="4"/>
      <c r="BG374" s="4"/>
    </row>
    <row r="375" spans="58:59" ht="15.75" customHeight="1">
      <c r="BF375" s="4"/>
      <c r="BG375" s="4"/>
    </row>
    <row r="376" spans="58:59" ht="15.75" customHeight="1">
      <c r="BF376" s="4"/>
      <c r="BG376" s="4"/>
    </row>
    <row r="377" spans="58:59" ht="15.75" customHeight="1">
      <c r="BF377" s="4"/>
      <c r="BG377" s="4"/>
    </row>
    <row r="378" spans="58:59" ht="15.75" customHeight="1">
      <c r="BF378" s="4"/>
      <c r="BG378" s="4"/>
    </row>
    <row r="379" spans="58:59" ht="15.75" customHeight="1">
      <c r="BF379" s="4"/>
      <c r="BG379" s="4"/>
    </row>
    <row r="380" spans="58:59" ht="15.75" customHeight="1">
      <c r="BF380" s="4"/>
      <c r="BG380" s="4"/>
    </row>
    <row r="381" spans="58:59" ht="15.75" customHeight="1">
      <c r="BF381" s="4"/>
      <c r="BG381" s="4"/>
    </row>
    <row r="382" spans="58:59" ht="15.75" customHeight="1">
      <c r="BF382" s="4"/>
      <c r="BG382" s="4"/>
    </row>
    <row r="383" spans="58:59" ht="15.75" customHeight="1">
      <c r="BF383" s="4"/>
      <c r="BG383" s="4"/>
    </row>
    <row r="384" spans="58:59" ht="15.75" customHeight="1">
      <c r="BF384" s="4"/>
      <c r="BG384" s="4"/>
    </row>
    <row r="385" spans="58:59" ht="15.75" customHeight="1">
      <c r="BF385" s="4"/>
      <c r="BG385" s="4"/>
    </row>
    <row r="386" spans="58:59" ht="15.75" customHeight="1">
      <c r="BF386" s="4"/>
      <c r="BG386" s="4"/>
    </row>
    <row r="387" spans="58:59" ht="15.75" customHeight="1">
      <c r="BF387" s="4"/>
      <c r="BG387" s="4"/>
    </row>
    <row r="388" spans="58:59" ht="15.75" customHeight="1">
      <c r="BF388" s="4"/>
      <c r="BG388" s="4"/>
    </row>
    <row r="389" spans="58:59" ht="15.75" customHeight="1">
      <c r="BF389" s="4"/>
      <c r="BG389" s="4"/>
    </row>
    <row r="390" spans="58:59" ht="15.75" customHeight="1">
      <c r="BF390" s="4"/>
      <c r="BG390" s="4"/>
    </row>
    <row r="391" spans="58:59" ht="15.75" customHeight="1">
      <c r="BF391" s="4"/>
      <c r="BG391" s="4"/>
    </row>
    <row r="392" spans="58:59" ht="15.75" customHeight="1">
      <c r="BF392" s="4"/>
      <c r="BG392" s="4"/>
    </row>
    <row r="393" spans="58:59" ht="15.75" customHeight="1">
      <c r="BF393" s="4"/>
      <c r="BG393" s="4"/>
    </row>
    <row r="394" spans="58:59" ht="15.75" customHeight="1">
      <c r="BF394" s="4"/>
      <c r="BG394" s="4"/>
    </row>
    <row r="395" spans="58:59" ht="15.75" customHeight="1">
      <c r="BF395" s="4"/>
      <c r="BG395" s="4"/>
    </row>
    <row r="396" spans="58:59" ht="15.75" customHeight="1">
      <c r="BF396" s="4"/>
      <c r="BG396" s="4"/>
    </row>
    <row r="397" spans="58:59" ht="15.75" customHeight="1">
      <c r="BF397" s="4"/>
      <c r="BG397" s="4"/>
    </row>
    <row r="398" spans="58:59" ht="15.75" customHeight="1">
      <c r="BF398" s="4"/>
      <c r="BG398" s="4"/>
    </row>
    <row r="399" spans="58:59" ht="15.75" customHeight="1">
      <c r="BF399" s="4"/>
      <c r="BG399" s="4"/>
    </row>
    <row r="400" spans="58:59" ht="15.75" customHeight="1">
      <c r="BF400" s="4"/>
      <c r="BG400" s="4"/>
    </row>
    <row r="401" spans="58:59" ht="15.75" customHeight="1">
      <c r="BF401" s="4"/>
      <c r="BG401" s="4"/>
    </row>
    <row r="402" spans="58:59" ht="15.75" customHeight="1">
      <c r="BF402" s="4"/>
      <c r="BG402" s="4"/>
    </row>
    <row r="403" spans="58:59" ht="15.75" customHeight="1">
      <c r="BF403" s="4"/>
      <c r="BG403" s="4"/>
    </row>
    <row r="404" spans="58:59" ht="15.75" customHeight="1">
      <c r="BF404" s="4"/>
      <c r="BG404" s="4"/>
    </row>
    <row r="405" spans="58:59" ht="15.75" customHeight="1">
      <c r="BF405" s="4"/>
      <c r="BG405" s="4"/>
    </row>
    <row r="406" spans="58:59" ht="15.75" customHeight="1">
      <c r="BF406" s="4"/>
      <c r="BG406" s="4"/>
    </row>
    <row r="407" spans="58:59" ht="15.75" customHeight="1">
      <c r="BF407" s="4"/>
      <c r="BG407" s="4"/>
    </row>
    <row r="408" spans="58:59" ht="15.75" customHeight="1">
      <c r="BF408" s="4"/>
      <c r="BG408" s="4"/>
    </row>
    <row r="409" spans="58:59" ht="15.75" customHeight="1">
      <c r="BF409" s="4"/>
      <c r="BG409" s="4"/>
    </row>
    <row r="410" spans="58:59" ht="15.75" customHeight="1">
      <c r="BF410" s="4"/>
      <c r="BG410" s="4"/>
    </row>
    <row r="411" spans="58:59" ht="15.75" customHeight="1">
      <c r="BF411" s="4"/>
      <c r="BG411" s="4"/>
    </row>
    <row r="412" spans="58:59" ht="15.75" customHeight="1">
      <c r="BF412" s="4"/>
      <c r="BG412" s="4"/>
    </row>
    <row r="413" spans="58:59" ht="15.75" customHeight="1">
      <c r="BF413" s="4"/>
      <c r="BG413" s="4"/>
    </row>
    <row r="414" spans="58:59" ht="15.75" customHeight="1">
      <c r="BF414" s="4"/>
      <c r="BG414" s="4"/>
    </row>
    <row r="415" spans="58:59" ht="15.75" customHeight="1">
      <c r="BF415" s="4"/>
      <c r="BG415" s="4"/>
    </row>
    <row r="416" spans="58:59" ht="15.75" customHeight="1">
      <c r="BF416" s="4"/>
      <c r="BG416" s="4"/>
    </row>
    <row r="417" spans="58:59" ht="15.75" customHeight="1">
      <c r="BF417" s="4"/>
      <c r="BG417" s="4"/>
    </row>
    <row r="418" spans="58:59" ht="15.75" customHeight="1">
      <c r="BF418" s="4"/>
      <c r="BG418" s="4"/>
    </row>
    <row r="419" spans="58:59" ht="15.75" customHeight="1">
      <c r="BF419" s="4"/>
      <c r="BG419" s="4"/>
    </row>
    <row r="420" spans="58:59" ht="15.75" customHeight="1">
      <c r="BF420" s="4"/>
      <c r="BG420" s="4"/>
    </row>
    <row r="421" spans="58:59" ht="15.75" customHeight="1">
      <c r="BF421" s="4"/>
      <c r="BG421" s="4"/>
    </row>
    <row r="422" spans="58:59" ht="15.75" customHeight="1">
      <c r="BF422" s="4"/>
      <c r="BG422" s="4"/>
    </row>
    <row r="423" spans="58:59" ht="15.75" customHeight="1">
      <c r="BF423" s="4"/>
      <c r="BG423" s="4"/>
    </row>
    <row r="424" spans="58:59" ht="15.75" customHeight="1">
      <c r="BF424" s="4"/>
      <c r="BG424" s="4"/>
    </row>
    <row r="425" spans="58:59" ht="15.75" customHeight="1">
      <c r="BF425" s="4"/>
      <c r="BG425" s="4"/>
    </row>
    <row r="426" spans="58:59" ht="15.75" customHeight="1">
      <c r="BF426" s="4"/>
      <c r="BG426" s="4"/>
    </row>
    <row r="427" spans="58:59" ht="15.75" customHeight="1">
      <c r="BF427" s="4"/>
      <c r="BG427" s="4"/>
    </row>
    <row r="428" spans="58:59" ht="15.75" customHeight="1">
      <c r="BF428" s="4"/>
      <c r="BG428" s="4"/>
    </row>
    <row r="429" spans="58:59" ht="15.75" customHeight="1">
      <c r="BF429" s="4"/>
      <c r="BG429" s="4"/>
    </row>
    <row r="430" spans="58:59" ht="15.75" customHeight="1">
      <c r="BF430" s="4"/>
      <c r="BG430" s="4"/>
    </row>
    <row r="431" spans="58:59" ht="15.75" customHeight="1">
      <c r="BF431" s="4"/>
      <c r="BG431" s="4"/>
    </row>
    <row r="432" spans="58:59" ht="15.75" customHeight="1">
      <c r="BF432" s="4"/>
      <c r="BG432" s="4"/>
    </row>
    <row r="433" spans="58:59" ht="15.75" customHeight="1">
      <c r="BF433" s="4"/>
      <c r="BG433" s="4"/>
    </row>
    <row r="434" spans="58:59" ht="15.75" customHeight="1">
      <c r="BF434" s="4"/>
      <c r="BG434" s="4"/>
    </row>
    <row r="435" spans="58:59" ht="15.75" customHeight="1">
      <c r="BF435" s="4"/>
      <c r="BG435" s="4"/>
    </row>
    <row r="436" spans="58:59" ht="15.75" customHeight="1">
      <c r="BF436" s="4"/>
      <c r="BG436" s="4"/>
    </row>
    <row r="437" spans="58:59" ht="15.75" customHeight="1">
      <c r="BF437" s="4"/>
      <c r="BG437" s="4"/>
    </row>
    <row r="438" spans="58:59" ht="15.75" customHeight="1">
      <c r="BF438" s="4"/>
      <c r="BG438" s="4"/>
    </row>
    <row r="439" spans="58:59" ht="15.75" customHeight="1">
      <c r="BF439" s="4"/>
      <c r="BG439" s="4"/>
    </row>
    <row r="440" spans="58:59" ht="15.75" customHeight="1">
      <c r="BF440" s="4"/>
      <c r="BG440" s="4"/>
    </row>
    <row r="441" spans="58:59" ht="15.75" customHeight="1">
      <c r="BF441" s="4"/>
      <c r="BG441" s="4"/>
    </row>
    <row r="442" spans="58:59" ht="15.75" customHeight="1">
      <c r="BF442" s="4"/>
      <c r="BG442" s="4"/>
    </row>
    <row r="443" spans="58:59" ht="15.75" customHeight="1">
      <c r="BF443" s="4"/>
      <c r="BG443" s="4"/>
    </row>
    <row r="444" spans="58:59" ht="15.75" customHeight="1">
      <c r="BF444" s="4"/>
      <c r="BG444" s="4"/>
    </row>
    <row r="445" spans="58:59" ht="15.75" customHeight="1">
      <c r="BF445" s="4"/>
      <c r="BG445" s="4"/>
    </row>
    <row r="446" spans="58:59" ht="15.75" customHeight="1">
      <c r="BF446" s="4"/>
      <c r="BG446" s="4"/>
    </row>
    <row r="447" spans="58:59" ht="15.75" customHeight="1">
      <c r="BF447" s="4"/>
      <c r="BG447" s="4"/>
    </row>
    <row r="448" spans="58:59" ht="15.75" customHeight="1">
      <c r="BF448" s="4"/>
      <c r="BG448" s="4"/>
    </row>
    <row r="449" spans="58:59" ht="15.75" customHeight="1">
      <c r="BF449" s="4"/>
      <c r="BG449" s="4"/>
    </row>
    <row r="450" spans="58:59" ht="15.75" customHeight="1">
      <c r="BF450" s="4"/>
      <c r="BG450" s="4"/>
    </row>
    <row r="451" spans="58:59" ht="15.75" customHeight="1">
      <c r="BF451" s="4"/>
      <c r="BG451" s="4"/>
    </row>
    <row r="452" spans="58:59" ht="15.75" customHeight="1">
      <c r="BF452" s="4"/>
      <c r="BG452" s="4"/>
    </row>
    <row r="453" spans="58:59" ht="15.75" customHeight="1">
      <c r="BF453" s="4"/>
      <c r="BG453" s="4"/>
    </row>
    <row r="454" spans="58:59" ht="15.75" customHeight="1">
      <c r="BF454" s="4"/>
      <c r="BG454" s="4"/>
    </row>
    <row r="455" spans="58:59" ht="15.75" customHeight="1">
      <c r="BF455" s="4"/>
      <c r="BG455" s="4"/>
    </row>
    <row r="456" spans="58:59" ht="15.75" customHeight="1">
      <c r="BF456" s="4"/>
      <c r="BG456" s="4"/>
    </row>
    <row r="457" spans="58:59" ht="15.75" customHeight="1">
      <c r="BF457" s="4"/>
      <c r="BG457" s="4"/>
    </row>
    <row r="458" spans="58:59" ht="15.75" customHeight="1">
      <c r="BF458" s="4"/>
      <c r="BG458" s="4"/>
    </row>
    <row r="459" spans="58:59" ht="15.75" customHeight="1">
      <c r="BF459" s="4"/>
      <c r="BG459" s="4"/>
    </row>
    <row r="460" spans="58:59" ht="15.75" customHeight="1">
      <c r="BF460" s="4"/>
      <c r="BG460" s="4"/>
    </row>
    <row r="461" spans="58:59" ht="15.75" customHeight="1">
      <c r="BF461" s="4"/>
      <c r="BG461" s="4"/>
    </row>
    <row r="462" spans="58:59" ht="15.75" customHeight="1">
      <c r="BF462" s="4"/>
      <c r="BG462" s="4"/>
    </row>
    <row r="463" spans="58:59" ht="15.75" customHeight="1">
      <c r="BF463" s="4"/>
      <c r="BG463" s="4"/>
    </row>
    <row r="464" spans="58:59" ht="15.75" customHeight="1">
      <c r="BF464" s="4"/>
      <c r="BG464" s="4"/>
    </row>
    <row r="465" spans="58:59" ht="15.75" customHeight="1">
      <c r="BF465" s="4"/>
      <c r="BG465" s="4"/>
    </row>
    <row r="466" spans="58:59" ht="15.75" customHeight="1">
      <c r="BF466" s="4"/>
      <c r="BG466" s="4"/>
    </row>
    <row r="467" spans="58:59" ht="15.75" customHeight="1">
      <c r="BF467" s="4"/>
      <c r="BG467" s="4"/>
    </row>
    <row r="468" spans="58:59" ht="15.75" customHeight="1">
      <c r="BF468" s="4"/>
      <c r="BG468" s="4"/>
    </row>
    <row r="469" spans="58:59" ht="15.75" customHeight="1">
      <c r="BF469" s="4"/>
      <c r="BG469" s="4"/>
    </row>
    <row r="470" spans="58:59" ht="15.75" customHeight="1">
      <c r="BF470" s="4"/>
      <c r="BG470" s="4"/>
    </row>
    <row r="471" spans="58:59" ht="15.75" customHeight="1">
      <c r="BF471" s="4"/>
      <c r="BG471" s="4"/>
    </row>
    <row r="472" spans="58:59" ht="15.75" customHeight="1">
      <c r="BF472" s="4"/>
      <c r="BG472" s="4"/>
    </row>
    <row r="473" spans="58:59" ht="15.75" customHeight="1">
      <c r="BF473" s="4"/>
      <c r="BG473" s="4"/>
    </row>
    <row r="474" spans="58:59" ht="15.75" customHeight="1">
      <c r="BF474" s="4"/>
      <c r="BG474" s="4"/>
    </row>
    <row r="475" spans="58:59" ht="15.75" customHeight="1">
      <c r="BF475" s="4"/>
      <c r="BG475" s="4"/>
    </row>
    <row r="476" spans="58:59" ht="15.75" customHeight="1">
      <c r="BF476" s="4"/>
      <c r="BG476" s="4"/>
    </row>
    <row r="477" spans="58:59" ht="15.75" customHeight="1">
      <c r="BF477" s="4"/>
      <c r="BG477" s="4"/>
    </row>
    <row r="478" spans="58:59" ht="15.75" customHeight="1">
      <c r="BF478" s="4"/>
      <c r="BG478" s="4"/>
    </row>
    <row r="479" spans="58:59" ht="15.75" customHeight="1">
      <c r="BF479" s="4"/>
      <c r="BG479" s="4"/>
    </row>
    <row r="480" spans="58:59" ht="15.75" customHeight="1">
      <c r="BF480" s="4"/>
      <c r="BG480" s="4"/>
    </row>
    <row r="481" spans="58:59" ht="15.75" customHeight="1">
      <c r="BF481" s="4"/>
      <c r="BG481" s="4"/>
    </row>
    <row r="482" spans="58:59" ht="15.75" customHeight="1">
      <c r="BF482" s="4"/>
      <c r="BG482" s="4"/>
    </row>
    <row r="483" spans="58:59" ht="15.75" customHeight="1">
      <c r="BF483" s="4"/>
      <c r="BG483" s="4"/>
    </row>
    <row r="484" spans="58:59" ht="15.75" customHeight="1">
      <c r="BF484" s="4"/>
      <c r="BG484" s="4"/>
    </row>
    <row r="485" spans="58:59" ht="15.75" customHeight="1">
      <c r="BF485" s="4"/>
      <c r="BG485" s="4"/>
    </row>
    <row r="486" spans="58:59" ht="15.75" customHeight="1">
      <c r="BF486" s="4"/>
      <c r="BG486" s="4"/>
    </row>
    <row r="487" spans="58:59" ht="15.75" customHeight="1">
      <c r="BF487" s="4"/>
      <c r="BG487" s="4"/>
    </row>
    <row r="488" spans="58:59" ht="15.75" customHeight="1">
      <c r="BF488" s="4"/>
      <c r="BG488" s="4"/>
    </row>
    <row r="489" spans="58:59" ht="15.75" customHeight="1">
      <c r="BF489" s="4"/>
      <c r="BG489" s="4"/>
    </row>
    <row r="490" spans="58:59" ht="15.75" customHeight="1">
      <c r="BF490" s="4"/>
      <c r="BG490" s="4"/>
    </row>
    <row r="491" spans="58:59" ht="15.75" customHeight="1">
      <c r="BF491" s="4"/>
      <c r="BG491" s="4"/>
    </row>
    <row r="492" spans="58:59" ht="15.75" customHeight="1">
      <c r="BF492" s="4"/>
      <c r="BG492" s="4"/>
    </row>
    <row r="493" spans="58:59" ht="15.75" customHeight="1">
      <c r="BF493" s="4"/>
      <c r="BG493" s="4"/>
    </row>
    <row r="494" spans="58:59" ht="15.75" customHeight="1">
      <c r="BF494" s="4"/>
      <c r="BG494" s="4"/>
    </row>
    <row r="495" spans="58:59" ht="15.75" customHeight="1">
      <c r="BF495" s="4"/>
      <c r="BG495" s="4"/>
    </row>
    <row r="496" spans="58:59" ht="15.75" customHeight="1">
      <c r="BF496" s="4"/>
      <c r="BG496" s="4"/>
    </row>
    <row r="497" spans="58:59" ht="15.75" customHeight="1">
      <c r="BF497" s="4"/>
      <c r="BG497" s="4"/>
    </row>
    <row r="498" spans="58:59" ht="15.75" customHeight="1">
      <c r="BF498" s="4"/>
      <c r="BG498" s="4"/>
    </row>
    <row r="499" spans="58:59" ht="15.75" customHeight="1">
      <c r="BF499" s="4"/>
      <c r="BG499" s="4"/>
    </row>
    <row r="500" spans="58:59" ht="15.75" customHeight="1">
      <c r="BF500" s="4"/>
      <c r="BG500" s="4"/>
    </row>
    <row r="501" spans="58:59" ht="15.75" customHeight="1">
      <c r="BF501" s="4"/>
      <c r="BG501" s="4"/>
    </row>
    <row r="502" spans="58:59" ht="15.75" customHeight="1">
      <c r="BF502" s="4"/>
      <c r="BG502" s="4"/>
    </row>
    <row r="503" spans="58:59" ht="15.75" customHeight="1">
      <c r="BF503" s="4"/>
      <c r="BG503" s="4"/>
    </row>
    <row r="504" spans="58:59" ht="15.75" customHeight="1">
      <c r="BF504" s="4"/>
      <c r="BG504" s="4"/>
    </row>
    <row r="505" spans="58:59" ht="15.75" customHeight="1">
      <c r="BF505" s="4"/>
      <c r="BG505" s="4"/>
    </row>
    <row r="506" spans="58:59" ht="15.75" customHeight="1">
      <c r="BF506" s="4"/>
      <c r="BG506" s="4"/>
    </row>
    <row r="507" spans="58:59" ht="15.75" customHeight="1">
      <c r="BF507" s="4"/>
      <c r="BG507" s="4"/>
    </row>
    <row r="508" spans="58:59" ht="15.75" customHeight="1">
      <c r="BF508" s="4"/>
      <c r="BG508" s="4"/>
    </row>
    <row r="509" spans="58:59" ht="15.75" customHeight="1">
      <c r="BF509" s="4"/>
      <c r="BG509" s="4"/>
    </row>
    <row r="510" spans="58:59" ht="15.75" customHeight="1">
      <c r="BF510" s="4"/>
      <c r="BG510" s="4"/>
    </row>
    <row r="511" spans="58:59" ht="15.75" customHeight="1">
      <c r="BF511" s="4"/>
      <c r="BG511" s="4"/>
    </row>
    <row r="512" spans="58:59" ht="15.75" customHeight="1">
      <c r="BF512" s="4"/>
      <c r="BG512" s="4"/>
    </row>
    <row r="513" spans="58:59" ht="15.75" customHeight="1">
      <c r="BF513" s="4"/>
      <c r="BG513" s="4"/>
    </row>
    <row r="514" spans="58:59" ht="15.75" customHeight="1">
      <c r="BF514" s="4"/>
      <c r="BG514" s="4"/>
    </row>
    <row r="515" spans="58:59" ht="15.75" customHeight="1">
      <c r="BF515" s="4"/>
      <c r="BG515" s="4"/>
    </row>
    <row r="516" spans="58:59" ht="15.75" customHeight="1">
      <c r="BF516" s="4"/>
      <c r="BG516" s="4"/>
    </row>
    <row r="517" spans="58:59" ht="15.75" customHeight="1">
      <c r="BF517" s="4"/>
      <c r="BG517" s="4"/>
    </row>
    <row r="518" spans="58:59" ht="15.75" customHeight="1">
      <c r="BF518" s="4"/>
      <c r="BG518" s="4"/>
    </row>
    <row r="519" spans="58:59" ht="15.75" customHeight="1">
      <c r="BF519" s="4"/>
      <c r="BG519" s="4"/>
    </row>
    <row r="520" spans="58:59" ht="15.75" customHeight="1">
      <c r="BF520" s="4"/>
      <c r="BG520" s="4"/>
    </row>
    <row r="521" spans="58:59" ht="15.75" customHeight="1">
      <c r="BF521" s="4"/>
      <c r="BG521" s="4"/>
    </row>
    <row r="522" spans="58:59" ht="15.75" customHeight="1">
      <c r="BF522" s="4"/>
      <c r="BG522" s="4"/>
    </row>
    <row r="523" spans="58:59" ht="15.75" customHeight="1">
      <c r="BF523" s="4"/>
      <c r="BG523" s="4"/>
    </row>
    <row r="524" spans="58:59" ht="15.75" customHeight="1">
      <c r="BF524" s="4"/>
      <c r="BG524" s="4"/>
    </row>
    <row r="525" spans="58:59" ht="15.75" customHeight="1">
      <c r="BF525" s="4"/>
      <c r="BG525" s="4"/>
    </row>
    <row r="526" spans="58:59" ht="15.75" customHeight="1">
      <c r="BF526" s="4"/>
      <c r="BG526" s="4"/>
    </row>
    <row r="527" spans="58:59" ht="15.75" customHeight="1">
      <c r="BF527" s="4"/>
      <c r="BG527" s="4"/>
    </row>
    <row r="528" spans="58:59" ht="15.75" customHeight="1">
      <c r="BF528" s="4"/>
      <c r="BG528" s="4"/>
    </row>
    <row r="529" spans="58:59" ht="15.75" customHeight="1">
      <c r="BF529" s="4"/>
      <c r="BG529" s="4"/>
    </row>
    <row r="530" spans="58:59" ht="15.75" customHeight="1">
      <c r="BF530" s="4"/>
      <c r="BG530" s="4"/>
    </row>
    <row r="531" spans="58:59" ht="15.75" customHeight="1">
      <c r="BF531" s="4"/>
      <c r="BG531" s="4"/>
    </row>
    <row r="532" spans="58:59" ht="15.75" customHeight="1">
      <c r="BF532" s="4"/>
      <c r="BG532" s="4"/>
    </row>
    <row r="533" spans="58:59" ht="15.75" customHeight="1">
      <c r="BF533" s="4"/>
      <c r="BG533" s="4"/>
    </row>
    <row r="534" spans="58:59" ht="15.75" customHeight="1">
      <c r="BF534" s="4"/>
      <c r="BG534" s="4"/>
    </row>
    <row r="535" spans="58:59" ht="15.75" customHeight="1">
      <c r="BF535" s="4"/>
      <c r="BG535" s="4"/>
    </row>
    <row r="536" spans="58:59" ht="15.75" customHeight="1">
      <c r="BF536" s="4"/>
      <c r="BG536" s="4"/>
    </row>
    <row r="537" spans="58:59" ht="15.75" customHeight="1">
      <c r="BF537" s="4"/>
      <c r="BG537" s="4"/>
    </row>
    <row r="538" spans="58:59" ht="15.75" customHeight="1">
      <c r="BF538" s="4"/>
      <c r="BG538" s="4"/>
    </row>
    <row r="539" spans="58:59" ht="15.75" customHeight="1">
      <c r="BF539" s="4"/>
      <c r="BG539" s="4"/>
    </row>
    <row r="540" spans="58:59" ht="15.75" customHeight="1">
      <c r="BF540" s="4"/>
      <c r="BG540" s="4"/>
    </row>
    <row r="541" spans="58:59" ht="15.75" customHeight="1">
      <c r="BF541" s="4"/>
      <c r="BG541" s="4"/>
    </row>
    <row r="542" spans="58:59" ht="15.75" customHeight="1">
      <c r="BF542" s="4"/>
      <c r="BG542" s="4"/>
    </row>
    <row r="543" spans="58:59" ht="15.75" customHeight="1">
      <c r="BF543" s="4"/>
      <c r="BG543" s="4"/>
    </row>
    <row r="544" spans="58:59" ht="15.75" customHeight="1">
      <c r="BF544" s="4"/>
      <c r="BG544" s="4"/>
    </row>
    <row r="545" spans="58:59" ht="15.75" customHeight="1">
      <c r="BF545" s="4"/>
      <c r="BG545" s="4"/>
    </row>
    <row r="546" spans="58:59" ht="15.75" customHeight="1">
      <c r="BF546" s="4"/>
      <c r="BG546" s="4"/>
    </row>
    <row r="547" spans="58:59" ht="15.75" customHeight="1">
      <c r="BF547" s="4"/>
      <c r="BG547" s="4"/>
    </row>
    <row r="548" spans="58:59" ht="15.75" customHeight="1">
      <c r="BF548" s="4"/>
      <c r="BG548" s="4"/>
    </row>
    <row r="549" spans="58:59" ht="15.75" customHeight="1">
      <c r="BF549" s="4"/>
      <c r="BG549" s="4"/>
    </row>
    <row r="550" spans="58:59" ht="15.75" customHeight="1">
      <c r="BF550" s="4"/>
      <c r="BG550" s="4"/>
    </row>
    <row r="551" spans="58:59" ht="15.75" customHeight="1">
      <c r="BF551" s="4"/>
      <c r="BG551" s="4"/>
    </row>
    <row r="552" spans="58:59" ht="15.75" customHeight="1">
      <c r="BF552" s="4"/>
      <c r="BG552" s="4"/>
    </row>
    <row r="553" spans="58:59" ht="15.75" customHeight="1">
      <c r="BF553" s="4"/>
      <c r="BG553" s="4"/>
    </row>
    <row r="554" spans="58:59" ht="15.75" customHeight="1">
      <c r="BF554" s="4"/>
      <c r="BG554" s="4"/>
    </row>
    <row r="555" spans="58:59" ht="15.75" customHeight="1">
      <c r="BF555" s="4"/>
      <c r="BG555" s="4"/>
    </row>
    <row r="556" spans="58:59" ht="15.75" customHeight="1">
      <c r="BF556" s="4"/>
      <c r="BG556" s="4"/>
    </row>
    <row r="557" spans="58:59" ht="15.75" customHeight="1">
      <c r="BF557" s="4"/>
      <c r="BG557" s="4"/>
    </row>
    <row r="558" spans="58:59" ht="15.75" customHeight="1">
      <c r="BF558" s="4"/>
      <c r="BG558" s="4"/>
    </row>
    <row r="559" spans="58:59" ht="15.75" customHeight="1">
      <c r="BF559" s="4"/>
      <c r="BG559" s="4"/>
    </row>
    <row r="560" spans="58:59" ht="15.75" customHeight="1">
      <c r="BF560" s="4"/>
      <c r="BG560" s="4"/>
    </row>
    <row r="561" spans="58:59" ht="15.75" customHeight="1">
      <c r="BF561" s="4"/>
      <c r="BG561" s="4"/>
    </row>
    <row r="562" spans="58:59" ht="15.75" customHeight="1">
      <c r="BF562" s="4"/>
      <c r="BG562" s="4"/>
    </row>
    <row r="563" spans="58:59" ht="15.75" customHeight="1">
      <c r="BF563" s="4"/>
      <c r="BG563" s="4"/>
    </row>
    <row r="564" spans="58:59" ht="15.75" customHeight="1">
      <c r="BF564" s="4"/>
      <c r="BG564" s="4"/>
    </row>
    <row r="565" spans="58:59" ht="15.75" customHeight="1">
      <c r="BF565" s="4"/>
      <c r="BG565" s="4"/>
    </row>
    <row r="566" spans="58:59" ht="15.75" customHeight="1">
      <c r="BF566" s="4"/>
      <c r="BG566" s="4"/>
    </row>
    <row r="567" spans="58:59" ht="15.75" customHeight="1">
      <c r="BF567" s="4"/>
      <c r="BG567" s="4"/>
    </row>
    <row r="568" spans="58:59" ht="15.75" customHeight="1">
      <c r="BF568" s="4"/>
      <c r="BG568" s="4"/>
    </row>
    <row r="569" spans="58:59" ht="15.75" customHeight="1">
      <c r="BF569" s="4"/>
      <c r="BG569" s="4"/>
    </row>
    <row r="570" spans="58:59" ht="15.75" customHeight="1">
      <c r="BF570" s="4"/>
      <c r="BG570" s="4"/>
    </row>
    <row r="571" spans="58:59" ht="15.75" customHeight="1">
      <c r="BF571" s="4"/>
      <c r="BG571" s="4"/>
    </row>
    <row r="572" spans="58:59" ht="15.75" customHeight="1">
      <c r="BF572" s="4"/>
      <c r="BG572" s="4"/>
    </row>
    <row r="573" spans="58:59" ht="15.75" customHeight="1">
      <c r="BF573" s="4"/>
      <c r="BG573" s="4"/>
    </row>
    <row r="574" spans="58:59" ht="15.75" customHeight="1">
      <c r="BF574" s="4"/>
      <c r="BG574" s="4"/>
    </row>
    <row r="575" spans="58:59" ht="15.75" customHeight="1">
      <c r="BF575" s="4"/>
      <c r="BG575" s="4"/>
    </row>
    <row r="576" spans="58:59" ht="15.75" customHeight="1">
      <c r="BF576" s="4"/>
      <c r="BG576" s="4"/>
    </row>
    <row r="577" spans="58:59" ht="15.75" customHeight="1">
      <c r="BF577" s="4"/>
      <c r="BG577" s="4"/>
    </row>
    <row r="578" spans="58:59" ht="15.75" customHeight="1">
      <c r="BF578" s="4"/>
      <c r="BG578" s="4"/>
    </row>
    <row r="579" spans="58:59" ht="15.75" customHeight="1">
      <c r="BF579" s="4"/>
      <c r="BG579" s="4"/>
    </row>
    <row r="580" spans="58:59" ht="15.75" customHeight="1">
      <c r="BF580" s="4"/>
      <c r="BG580" s="4"/>
    </row>
    <row r="581" spans="58:59" ht="15.75" customHeight="1">
      <c r="BF581" s="4"/>
      <c r="BG581" s="4"/>
    </row>
    <row r="582" spans="58:59" ht="15.75" customHeight="1">
      <c r="BF582" s="4"/>
      <c r="BG582" s="4"/>
    </row>
    <row r="583" spans="58:59" ht="15.75" customHeight="1">
      <c r="BF583" s="4"/>
      <c r="BG583" s="4"/>
    </row>
    <row r="584" spans="58:59" ht="15.75" customHeight="1">
      <c r="BF584" s="4"/>
      <c r="BG584" s="4"/>
    </row>
    <row r="585" spans="58:59" ht="15.75" customHeight="1">
      <c r="BF585" s="4"/>
      <c r="BG585" s="4"/>
    </row>
    <row r="586" spans="58:59" ht="15.75" customHeight="1">
      <c r="BF586" s="4"/>
      <c r="BG586" s="4"/>
    </row>
    <row r="587" spans="58:59" ht="15.75" customHeight="1">
      <c r="BF587" s="4"/>
      <c r="BG587" s="4"/>
    </row>
    <row r="588" spans="58:59" ht="15.75" customHeight="1">
      <c r="BF588" s="4"/>
      <c r="BG588" s="4"/>
    </row>
    <row r="589" spans="58:59" ht="15.75" customHeight="1">
      <c r="BF589" s="4"/>
      <c r="BG589" s="4"/>
    </row>
    <row r="590" spans="58:59" ht="15.75" customHeight="1">
      <c r="BF590" s="4"/>
      <c r="BG590" s="4"/>
    </row>
    <row r="591" spans="58:59" ht="15.75" customHeight="1">
      <c r="BF591" s="4"/>
      <c r="BG591" s="4"/>
    </row>
    <row r="592" spans="58:59" ht="15.75" customHeight="1">
      <c r="BF592" s="4"/>
      <c r="BG592" s="4"/>
    </row>
    <row r="593" spans="58:59" ht="15.75" customHeight="1">
      <c r="BF593" s="4"/>
      <c r="BG593" s="4"/>
    </row>
    <row r="594" spans="58:59" ht="15.75" customHeight="1">
      <c r="BF594" s="4"/>
      <c r="BG594" s="4"/>
    </row>
    <row r="595" spans="58:59" ht="15.75" customHeight="1">
      <c r="BF595" s="4"/>
      <c r="BG595" s="4"/>
    </row>
    <row r="596" spans="58:59" ht="15.75" customHeight="1">
      <c r="BF596" s="4"/>
      <c r="BG596" s="4"/>
    </row>
    <row r="597" spans="58:59" ht="15.75" customHeight="1">
      <c r="BF597" s="4"/>
      <c r="BG597" s="4"/>
    </row>
    <row r="598" spans="58:59" ht="15.75" customHeight="1">
      <c r="BF598" s="4"/>
      <c r="BG598" s="4"/>
    </row>
    <row r="599" spans="58:59" ht="15.75" customHeight="1">
      <c r="BF599" s="4"/>
      <c r="BG599" s="4"/>
    </row>
    <row r="600" spans="58:59" ht="15.75" customHeight="1">
      <c r="BF600" s="4"/>
      <c r="BG600" s="4"/>
    </row>
    <row r="601" spans="58:59" ht="15.75" customHeight="1">
      <c r="BF601" s="4"/>
      <c r="BG601" s="4"/>
    </row>
    <row r="602" spans="58:59" ht="15.75" customHeight="1">
      <c r="BF602" s="4"/>
      <c r="BG602" s="4"/>
    </row>
    <row r="603" spans="58:59" ht="15.75" customHeight="1">
      <c r="BF603" s="4"/>
      <c r="BG603" s="4"/>
    </row>
    <row r="604" spans="58:59" ht="15.75" customHeight="1">
      <c r="BF604" s="4"/>
      <c r="BG604" s="4"/>
    </row>
    <row r="605" spans="58:59" ht="15.75" customHeight="1">
      <c r="BF605" s="4"/>
      <c r="BG605" s="4"/>
    </row>
    <row r="606" spans="58:59" ht="15.75" customHeight="1">
      <c r="BF606" s="4"/>
      <c r="BG606" s="4"/>
    </row>
    <row r="607" spans="58:59" ht="15.75" customHeight="1">
      <c r="BF607" s="4"/>
      <c r="BG607" s="4"/>
    </row>
    <row r="608" spans="58:59" ht="15.75" customHeight="1">
      <c r="BF608" s="4"/>
      <c r="BG608" s="4"/>
    </row>
    <row r="609" spans="58:59" ht="15.75" customHeight="1">
      <c r="BF609" s="4"/>
      <c r="BG609" s="4"/>
    </row>
    <row r="610" spans="58:59" ht="15.75" customHeight="1">
      <c r="BF610" s="4"/>
      <c r="BG610" s="4"/>
    </row>
    <row r="611" spans="58:59" ht="15.75" customHeight="1">
      <c r="BF611" s="4"/>
      <c r="BG611" s="4"/>
    </row>
    <row r="612" spans="58:59" ht="15.75" customHeight="1">
      <c r="BF612" s="4"/>
      <c r="BG612" s="4"/>
    </row>
    <row r="613" spans="58:59" ht="15.75" customHeight="1">
      <c r="BF613" s="4"/>
      <c r="BG613" s="4"/>
    </row>
    <row r="614" spans="58:59" ht="15.75" customHeight="1">
      <c r="BF614" s="4"/>
      <c r="BG614" s="4"/>
    </row>
    <row r="615" spans="58:59" ht="15.75" customHeight="1">
      <c r="BF615" s="4"/>
      <c r="BG615" s="4"/>
    </row>
    <row r="616" spans="58:59" ht="15.75" customHeight="1">
      <c r="BF616" s="4"/>
      <c r="BG616" s="4"/>
    </row>
    <row r="617" spans="58:59" ht="15.75" customHeight="1">
      <c r="BF617" s="4"/>
      <c r="BG617" s="4"/>
    </row>
    <row r="618" spans="58:59" ht="15.75" customHeight="1">
      <c r="BF618" s="4"/>
      <c r="BG618" s="4"/>
    </row>
    <row r="619" spans="58:59" ht="15.75" customHeight="1">
      <c r="BF619" s="4"/>
      <c r="BG619" s="4"/>
    </row>
    <row r="620" spans="58:59" ht="15.75" customHeight="1">
      <c r="BF620" s="4"/>
      <c r="BG620" s="4"/>
    </row>
    <row r="621" spans="58:59" ht="15.75" customHeight="1">
      <c r="BF621" s="4"/>
      <c r="BG621" s="4"/>
    </row>
    <row r="622" spans="58:59" ht="15.75" customHeight="1">
      <c r="BF622" s="4"/>
      <c r="BG622" s="4"/>
    </row>
    <row r="623" spans="58:59" ht="15.75" customHeight="1">
      <c r="BF623" s="4"/>
      <c r="BG623" s="4"/>
    </row>
    <row r="624" spans="58:59" ht="15.75" customHeight="1">
      <c r="BF624" s="4"/>
      <c r="BG624" s="4"/>
    </row>
    <row r="625" spans="58:59" ht="15.75" customHeight="1">
      <c r="BF625" s="4"/>
      <c r="BG625" s="4"/>
    </row>
    <row r="626" spans="58:59" ht="15.75" customHeight="1">
      <c r="BF626" s="4"/>
      <c r="BG626" s="4"/>
    </row>
    <row r="627" spans="58:59" ht="15.75" customHeight="1">
      <c r="BF627" s="4"/>
      <c r="BG627" s="4"/>
    </row>
    <row r="628" spans="58:59" ht="15.75" customHeight="1">
      <c r="BF628" s="4"/>
      <c r="BG628" s="4"/>
    </row>
    <row r="629" spans="58:59" ht="15.75" customHeight="1">
      <c r="BF629" s="4"/>
      <c r="BG629" s="4"/>
    </row>
    <row r="630" spans="58:59" ht="15.75" customHeight="1">
      <c r="BF630" s="4"/>
      <c r="BG630" s="4"/>
    </row>
    <row r="631" spans="58:59" ht="15.75" customHeight="1">
      <c r="BF631" s="4"/>
      <c r="BG631" s="4"/>
    </row>
    <row r="632" spans="58:59" ht="15.75" customHeight="1">
      <c r="BF632" s="4"/>
      <c r="BG632" s="4"/>
    </row>
    <row r="633" spans="58:59" ht="15.75" customHeight="1">
      <c r="BF633" s="4"/>
      <c r="BG633" s="4"/>
    </row>
    <row r="634" spans="58:59" ht="15.75" customHeight="1">
      <c r="BF634" s="4"/>
      <c r="BG634" s="4"/>
    </row>
    <row r="635" spans="58:59" ht="15.75" customHeight="1">
      <c r="BF635" s="4"/>
      <c r="BG635" s="4"/>
    </row>
    <row r="636" spans="58:59" ht="15.75" customHeight="1">
      <c r="BF636" s="4"/>
      <c r="BG636" s="4"/>
    </row>
    <row r="637" spans="58:59" ht="15.75" customHeight="1">
      <c r="BF637" s="4"/>
      <c r="BG637" s="4"/>
    </row>
    <row r="638" spans="58:59" ht="15.75" customHeight="1">
      <c r="BF638" s="4"/>
      <c r="BG638" s="4"/>
    </row>
    <row r="639" spans="58:59" ht="15.75" customHeight="1">
      <c r="BF639" s="4"/>
      <c r="BG639" s="4"/>
    </row>
    <row r="640" spans="58:59" ht="15.75" customHeight="1">
      <c r="BF640" s="4"/>
      <c r="BG640" s="4"/>
    </row>
    <row r="641" spans="58:59" ht="15.75" customHeight="1">
      <c r="BF641" s="4"/>
      <c r="BG641" s="4"/>
    </row>
    <row r="642" spans="58:59" ht="15.75" customHeight="1">
      <c r="BF642" s="4"/>
      <c r="BG642" s="4"/>
    </row>
    <row r="643" spans="58:59" ht="15.75" customHeight="1">
      <c r="BF643" s="4"/>
      <c r="BG643" s="4"/>
    </row>
    <row r="644" spans="58:59" ht="15.75" customHeight="1">
      <c r="BF644" s="4"/>
      <c r="BG644" s="4"/>
    </row>
    <row r="645" spans="58:59" ht="15.75" customHeight="1">
      <c r="BF645" s="4"/>
      <c r="BG645" s="4"/>
    </row>
    <row r="646" spans="58:59" ht="15.75" customHeight="1">
      <c r="BF646" s="4"/>
      <c r="BG646" s="4"/>
    </row>
    <row r="647" spans="58:59" ht="15.75" customHeight="1">
      <c r="BF647" s="4"/>
      <c r="BG647" s="4"/>
    </row>
    <row r="648" spans="58:59" ht="15.75" customHeight="1">
      <c r="BF648" s="4"/>
      <c r="BG648" s="4"/>
    </row>
    <row r="649" spans="58:59" ht="15.75" customHeight="1">
      <c r="BF649" s="4"/>
      <c r="BG649" s="4"/>
    </row>
    <row r="650" spans="58:59" ht="15.75" customHeight="1">
      <c r="BF650" s="4"/>
      <c r="BG650" s="4"/>
    </row>
    <row r="651" spans="58:59" ht="15.75" customHeight="1">
      <c r="BF651" s="4"/>
      <c r="BG651" s="4"/>
    </row>
    <row r="652" spans="58:59" ht="15.75" customHeight="1">
      <c r="BF652" s="4"/>
      <c r="BG652" s="4"/>
    </row>
    <row r="653" spans="58:59" ht="15.75" customHeight="1">
      <c r="BF653" s="4"/>
      <c r="BG653" s="4"/>
    </row>
    <row r="654" spans="58:59" ht="15.75" customHeight="1">
      <c r="BF654" s="4"/>
      <c r="BG654" s="4"/>
    </row>
    <row r="655" spans="58:59" ht="15.75" customHeight="1">
      <c r="BF655" s="4"/>
      <c r="BG655" s="4"/>
    </row>
    <row r="656" spans="58:59" ht="15.75" customHeight="1">
      <c r="BF656" s="4"/>
      <c r="BG656" s="4"/>
    </row>
    <row r="657" spans="58:59" ht="15.75" customHeight="1">
      <c r="BF657" s="4"/>
      <c r="BG657" s="4"/>
    </row>
    <row r="658" spans="58:59" ht="15.75" customHeight="1">
      <c r="BF658" s="4"/>
      <c r="BG658" s="4"/>
    </row>
    <row r="659" spans="58:59" ht="15.75" customHeight="1">
      <c r="BF659" s="4"/>
      <c r="BG659" s="4"/>
    </row>
    <row r="660" spans="58:59" ht="15.75" customHeight="1">
      <c r="BF660" s="4"/>
      <c r="BG660" s="4"/>
    </row>
    <row r="661" spans="58:59" ht="15.75" customHeight="1">
      <c r="BF661" s="4"/>
      <c r="BG661" s="4"/>
    </row>
    <row r="662" spans="58:59" ht="15.75" customHeight="1">
      <c r="BF662" s="4"/>
      <c r="BG662" s="4"/>
    </row>
    <row r="663" spans="58:59" ht="15.75" customHeight="1">
      <c r="BF663" s="4"/>
      <c r="BG663" s="4"/>
    </row>
    <row r="664" spans="58:59" ht="15.75" customHeight="1">
      <c r="BF664" s="4"/>
      <c r="BG664" s="4"/>
    </row>
    <row r="665" spans="58:59" ht="15.75" customHeight="1">
      <c r="BF665" s="4"/>
      <c r="BG665" s="4"/>
    </row>
    <row r="666" spans="58:59" ht="15.75" customHeight="1">
      <c r="BF666" s="4"/>
      <c r="BG666" s="4"/>
    </row>
    <row r="667" spans="58:59" ht="15.75" customHeight="1">
      <c r="BF667" s="4"/>
      <c r="BG667" s="4"/>
    </row>
    <row r="668" spans="58:59" ht="15.75" customHeight="1">
      <c r="BF668" s="4"/>
      <c r="BG668" s="4"/>
    </row>
    <row r="669" spans="58:59" ht="15.75" customHeight="1">
      <c r="BF669" s="4"/>
      <c r="BG669" s="4"/>
    </row>
    <row r="670" spans="58:59" ht="15.75" customHeight="1">
      <c r="BF670" s="4"/>
      <c r="BG670" s="4"/>
    </row>
    <row r="671" spans="58:59" ht="15.75" customHeight="1">
      <c r="BF671" s="4"/>
      <c r="BG671" s="4"/>
    </row>
    <row r="672" spans="58:59" ht="15.75" customHeight="1">
      <c r="BF672" s="4"/>
      <c r="BG672" s="4"/>
    </row>
    <row r="673" spans="58:59" ht="15.75" customHeight="1">
      <c r="BF673" s="4"/>
      <c r="BG673" s="4"/>
    </row>
    <row r="674" spans="58:59" ht="15.75" customHeight="1">
      <c r="BF674" s="4"/>
      <c r="BG674" s="4"/>
    </row>
    <row r="675" spans="58:59" ht="15.75" customHeight="1">
      <c r="BF675" s="4"/>
      <c r="BG675" s="4"/>
    </row>
    <row r="676" spans="58:59" ht="15.75" customHeight="1">
      <c r="BF676" s="4"/>
      <c r="BG676" s="4"/>
    </row>
    <row r="677" spans="58:59" ht="15.75" customHeight="1">
      <c r="BF677" s="4"/>
      <c r="BG677" s="4"/>
    </row>
    <row r="678" spans="58:59" ht="15.75" customHeight="1">
      <c r="BF678" s="4"/>
      <c r="BG678" s="4"/>
    </row>
    <row r="679" spans="58:59" ht="15.75" customHeight="1">
      <c r="BF679" s="4"/>
      <c r="BG679" s="4"/>
    </row>
    <row r="680" spans="58:59" ht="15.75" customHeight="1">
      <c r="BF680" s="4"/>
      <c r="BG680" s="4"/>
    </row>
    <row r="681" spans="58:59" ht="15.75" customHeight="1">
      <c r="BF681" s="4"/>
      <c r="BG681" s="4"/>
    </row>
    <row r="682" spans="58:59" ht="15.75" customHeight="1">
      <c r="BF682" s="4"/>
      <c r="BG682" s="4"/>
    </row>
    <row r="683" spans="58:59" ht="15.75" customHeight="1">
      <c r="BF683" s="4"/>
      <c r="BG683" s="4"/>
    </row>
    <row r="684" spans="58:59" ht="15.75" customHeight="1">
      <c r="BF684" s="4"/>
      <c r="BG684" s="4"/>
    </row>
    <row r="685" spans="58:59" ht="15.75" customHeight="1">
      <c r="BF685" s="4"/>
      <c r="BG685" s="4"/>
    </row>
    <row r="686" spans="58:59" ht="15.75" customHeight="1">
      <c r="BF686" s="4"/>
      <c r="BG686" s="4"/>
    </row>
    <row r="687" spans="58:59" ht="15.75" customHeight="1">
      <c r="BF687" s="4"/>
      <c r="BG687" s="4"/>
    </row>
    <row r="688" spans="58:59" ht="15.75" customHeight="1">
      <c r="BF688" s="4"/>
      <c r="BG688" s="4"/>
    </row>
    <row r="689" spans="58:59" ht="15.75" customHeight="1">
      <c r="BF689" s="4"/>
      <c r="BG689" s="4"/>
    </row>
    <row r="690" spans="58:59" ht="15.75" customHeight="1">
      <c r="BF690" s="4"/>
      <c r="BG690" s="4"/>
    </row>
    <row r="691" spans="58:59" ht="15.75" customHeight="1">
      <c r="BF691" s="4"/>
      <c r="BG691" s="4"/>
    </row>
    <row r="692" spans="58:59" ht="15.75" customHeight="1">
      <c r="BF692" s="4"/>
      <c r="BG692" s="4"/>
    </row>
    <row r="693" spans="58:59" ht="15.75" customHeight="1">
      <c r="BF693" s="4"/>
      <c r="BG693" s="4"/>
    </row>
    <row r="694" spans="58:59" ht="15.75" customHeight="1">
      <c r="BF694" s="4"/>
      <c r="BG694" s="4"/>
    </row>
    <row r="695" spans="58:59" ht="15.75" customHeight="1">
      <c r="BF695" s="4"/>
      <c r="BG695" s="4"/>
    </row>
    <row r="696" spans="58:59" ht="15.75" customHeight="1">
      <c r="BF696" s="4"/>
      <c r="BG696" s="4"/>
    </row>
    <row r="697" spans="58:59" ht="15.75" customHeight="1">
      <c r="BF697" s="4"/>
      <c r="BG697" s="4"/>
    </row>
    <row r="698" spans="58:59" ht="15.75" customHeight="1">
      <c r="BF698" s="4"/>
      <c r="BG698" s="4"/>
    </row>
    <row r="699" spans="58:59" ht="15.75" customHeight="1">
      <c r="BF699" s="4"/>
      <c r="BG699" s="4"/>
    </row>
    <row r="700" spans="58:59" ht="15.75" customHeight="1">
      <c r="BF700" s="4"/>
      <c r="BG700" s="4"/>
    </row>
    <row r="701" spans="58:59" ht="15.75" customHeight="1">
      <c r="BF701" s="4"/>
      <c r="BG701" s="4"/>
    </row>
    <row r="702" spans="58:59" ht="15.75" customHeight="1">
      <c r="BF702" s="4"/>
      <c r="BG702" s="4"/>
    </row>
    <row r="703" spans="58:59" ht="15.75" customHeight="1">
      <c r="BF703" s="4"/>
      <c r="BG703" s="4"/>
    </row>
    <row r="704" spans="58:59" ht="15.75" customHeight="1">
      <c r="BF704" s="4"/>
      <c r="BG704" s="4"/>
    </row>
    <row r="705" spans="58:59" ht="15.75" customHeight="1">
      <c r="BF705" s="4"/>
      <c r="BG705" s="4"/>
    </row>
    <row r="706" spans="58:59" ht="15.75" customHeight="1">
      <c r="BF706" s="4"/>
      <c r="BG706" s="4"/>
    </row>
    <row r="707" spans="58:59" ht="15.75" customHeight="1">
      <c r="BF707" s="4"/>
      <c r="BG707" s="4"/>
    </row>
    <row r="708" spans="58:59" ht="15.75" customHeight="1">
      <c r="BF708" s="4"/>
      <c r="BG708" s="4"/>
    </row>
    <row r="709" spans="58:59" ht="15.75" customHeight="1">
      <c r="BF709" s="4"/>
      <c r="BG709" s="4"/>
    </row>
    <row r="710" spans="58:59" ht="15.75" customHeight="1">
      <c r="BF710" s="4"/>
      <c r="BG710" s="4"/>
    </row>
    <row r="711" spans="58:59" ht="15.75" customHeight="1">
      <c r="BF711" s="4"/>
      <c r="BG711" s="4"/>
    </row>
    <row r="712" spans="58:59" ht="15.75" customHeight="1">
      <c r="BF712" s="4"/>
      <c r="BG712" s="4"/>
    </row>
    <row r="713" spans="58:59" ht="15.75" customHeight="1">
      <c r="BF713" s="4"/>
      <c r="BG713" s="4"/>
    </row>
    <row r="714" spans="58:59" ht="15.75" customHeight="1">
      <c r="BF714" s="4"/>
      <c r="BG714" s="4"/>
    </row>
    <row r="715" spans="58:59" ht="15.75" customHeight="1">
      <c r="BF715" s="4"/>
      <c r="BG715" s="4"/>
    </row>
    <row r="716" spans="58:59" ht="15.75" customHeight="1">
      <c r="BF716" s="4"/>
      <c r="BG716" s="4"/>
    </row>
    <row r="717" spans="58:59" ht="15.75" customHeight="1">
      <c r="BF717" s="4"/>
      <c r="BG717" s="4"/>
    </row>
    <row r="718" spans="58:59" ht="15.75" customHeight="1">
      <c r="BF718" s="4"/>
      <c r="BG718" s="4"/>
    </row>
    <row r="719" spans="58:59" ht="15.75" customHeight="1">
      <c r="BF719" s="4"/>
      <c r="BG719" s="4"/>
    </row>
    <row r="720" spans="58:59" ht="15.75" customHeight="1">
      <c r="BF720" s="4"/>
      <c r="BG720" s="4"/>
    </row>
    <row r="721" spans="58:59" ht="15.75" customHeight="1">
      <c r="BF721" s="4"/>
      <c r="BG721" s="4"/>
    </row>
    <row r="722" spans="58:59" ht="15.75" customHeight="1">
      <c r="BF722" s="4"/>
      <c r="BG722" s="4"/>
    </row>
    <row r="723" spans="58:59" ht="15.75" customHeight="1">
      <c r="BF723" s="4"/>
      <c r="BG723" s="4"/>
    </row>
    <row r="724" spans="58:59" ht="15.75" customHeight="1">
      <c r="BF724" s="4"/>
      <c r="BG724" s="4"/>
    </row>
    <row r="725" spans="58:59" ht="15.75" customHeight="1">
      <c r="BF725" s="4"/>
      <c r="BG725" s="4"/>
    </row>
    <row r="726" spans="58:59" ht="15.75" customHeight="1">
      <c r="BF726" s="4"/>
      <c r="BG726" s="4"/>
    </row>
    <row r="727" spans="58:59" ht="15.75" customHeight="1">
      <c r="BF727" s="4"/>
      <c r="BG727" s="4"/>
    </row>
    <row r="728" spans="58:59" ht="15.75" customHeight="1">
      <c r="BF728" s="4"/>
      <c r="BG728" s="4"/>
    </row>
    <row r="729" spans="58:59" ht="15.75" customHeight="1">
      <c r="BF729" s="4"/>
      <c r="BG729" s="4"/>
    </row>
    <row r="730" spans="58:59" ht="15.75" customHeight="1">
      <c r="BF730" s="4"/>
      <c r="BG730" s="4"/>
    </row>
    <row r="731" spans="58:59" ht="15.75" customHeight="1">
      <c r="BF731" s="4"/>
      <c r="BG731" s="4"/>
    </row>
    <row r="732" spans="58:59" ht="15.75" customHeight="1">
      <c r="BF732" s="4"/>
      <c r="BG732" s="4"/>
    </row>
    <row r="733" spans="58:59" ht="15.75" customHeight="1">
      <c r="BF733" s="4"/>
      <c r="BG733" s="4"/>
    </row>
    <row r="734" spans="58:59" ht="15.75" customHeight="1">
      <c r="BF734" s="4"/>
      <c r="BG734" s="4"/>
    </row>
    <row r="735" spans="58:59" ht="15.75" customHeight="1">
      <c r="BF735" s="4"/>
      <c r="BG735" s="4"/>
    </row>
    <row r="736" spans="58:59" ht="15.75" customHeight="1">
      <c r="BF736" s="4"/>
      <c r="BG736" s="4"/>
    </row>
    <row r="737" spans="58:59" ht="15.75" customHeight="1">
      <c r="BF737" s="4"/>
      <c r="BG737" s="4"/>
    </row>
    <row r="738" spans="58:59" ht="15.75" customHeight="1">
      <c r="BF738" s="4"/>
      <c r="BG738" s="4"/>
    </row>
    <row r="739" spans="58:59" ht="15.75" customHeight="1">
      <c r="BF739" s="4"/>
      <c r="BG739" s="4"/>
    </row>
    <row r="740" spans="58:59" ht="15.75" customHeight="1">
      <c r="BF740" s="4"/>
      <c r="BG740" s="4"/>
    </row>
    <row r="741" spans="58:59" ht="15.75" customHeight="1">
      <c r="BF741" s="4"/>
      <c r="BG741" s="4"/>
    </row>
    <row r="742" spans="58:59" ht="15.75" customHeight="1">
      <c r="BF742" s="4"/>
      <c r="BG742" s="4"/>
    </row>
    <row r="743" spans="58:59" ht="15.75" customHeight="1">
      <c r="BF743" s="4"/>
      <c r="BG743" s="4"/>
    </row>
    <row r="744" spans="58:59" ht="15.75" customHeight="1">
      <c r="BF744" s="4"/>
      <c r="BG744" s="4"/>
    </row>
    <row r="745" spans="58:59" ht="15.75" customHeight="1">
      <c r="BF745" s="4"/>
      <c r="BG745" s="4"/>
    </row>
    <row r="746" spans="58:59" ht="15.75" customHeight="1">
      <c r="BF746" s="4"/>
      <c r="BG746" s="4"/>
    </row>
    <row r="747" spans="58:59" ht="15.75" customHeight="1">
      <c r="BF747" s="4"/>
      <c r="BG747" s="4"/>
    </row>
    <row r="748" spans="58:59" ht="15.75" customHeight="1">
      <c r="BF748" s="4"/>
      <c r="BG748" s="4"/>
    </row>
    <row r="749" spans="58:59" ht="15.75" customHeight="1">
      <c r="BF749" s="4"/>
      <c r="BG749" s="4"/>
    </row>
    <row r="750" spans="58:59" ht="15.75" customHeight="1">
      <c r="BF750" s="4"/>
      <c r="BG750" s="4"/>
    </row>
    <row r="751" spans="58:59" ht="15.75" customHeight="1">
      <c r="BF751" s="4"/>
      <c r="BG751" s="4"/>
    </row>
    <row r="752" spans="58:59" ht="15.75" customHeight="1">
      <c r="BF752" s="4"/>
      <c r="BG752" s="4"/>
    </row>
    <row r="753" spans="58:59" ht="15.75" customHeight="1">
      <c r="BF753" s="4"/>
      <c r="BG753" s="4"/>
    </row>
    <row r="754" spans="58:59" ht="15.75" customHeight="1">
      <c r="BF754" s="4"/>
      <c r="BG754" s="4"/>
    </row>
    <row r="755" spans="58:59" ht="15.75" customHeight="1">
      <c r="BF755" s="4"/>
      <c r="BG755" s="4"/>
    </row>
    <row r="756" spans="58:59" ht="15.75" customHeight="1">
      <c r="BF756" s="4"/>
      <c r="BG756" s="4"/>
    </row>
    <row r="757" spans="58:59" ht="15.75" customHeight="1">
      <c r="BF757" s="4"/>
      <c r="BG757" s="4"/>
    </row>
    <row r="758" spans="58:59" ht="15.75" customHeight="1">
      <c r="BF758" s="4"/>
      <c r="BG758" s="4"/>
    </row>
    <row r="759" spans="58:59" ht="15.75" customHeight="1">
      <c r="BF759" s="4"/>
      <c r="BG759" s="4"/>
    </row>
    <row r="760" spans="58:59" ht="15.75" customHeight="1">
      <c r="BF760" s="4"/>
      <c r="BG760" s="4"/>
    </row>
    <row r="761" spans="58:59" ht="15.75" customHeight="1">
      <c r="BF761" s="4"/>
      <c r="BG761" s="4"/>
    </row>
    <row r="762" spans="58:59" ht="15.75" customHeight="1">
      <c r="BF762" s="4"/>
      <c r="BG762" s="4"/>
    </row>
    <row r="763" spans="58:59" ht="15.75" customHeight="1">
      <c r="BF763" s="4"/>
      <c r="BG763" s="4"/>
    </row>
    <row r="764" spans="58:59" ht="15.75" customHeight="1">
      <c r="BF764" s="4"/>
      <c r="BG764" s="4"/>
    </row>
    <row r="765" spans="58:59" ht="15.75" customHeight="1">
      <c r="BF765" s="4"/>
      <c r="BG765" s="4"/>
    </row>
    <row r="766" spans="58:59" ht="15.75" customHeight="1">
      <c r="BF766" s="4"/>
      <c r="BG766" s="4"/>
    </row>
    <row r="767" spans="58:59" ht="15.75" customHeight="1">
      <c r="BF767" s="4"/>
      <c r="BG767" s="4"/>
    </row>
    <row r="768" spans="58:59" ht="15.75" customHeight="1">
      <c r="BF768" s="4"/>
      <c r="BG768" s="4"/>
    </row>
    <row r="769" spans="58:59" ht="15.75" customHeight="1">
      <c r="BF769" s="4"/>
      <c r="BG769" s="4"/>
    </row>
    <row r="770" spans="58:59" ht="15.75" customHeight="1">
      <c r="BF770" s="4"/>
      <c r="BG770" s="4"/>
    </row>
    <row r="771" spans="58:59" ht="15.75" customHeight="1">
      <c r="BF771" s="4"/>
      <c r="BG771" s="4"/>
    </row>
    <row r="772" spans="58:59" ht="15.75" customHeight="1">
      <c r="BF772" s="4"/>
      <c r="BG772" s="4"/>
    </row>
    <row r="773" spans="58:59" ht="15.75" customHeight="1">
      <c r="BF773" s="4"/>
      <c r="BG773" s="4"/>
    </row>
    <row r="774" spans="58:59" ht="15.75" customHeight="1">
      <c r="BF774" s="4"/>
      <c r="BG774" s="4"/>
    </row>
    <row r="775" spans="58:59" ht="15.75" customHeight="1">
      <c r="BF775" s="4"/>
      <c r="BG775" s="4"/>
    </row>
    <row r="776" spans="58:59" ht="15.75" customHeight="1">
      <c r="BF776" s="4"/>
      <c r="BG776" s="4"/>
    </row>
    <row r="777" spans="58:59" ht="15.75" customHeight="1">
      <c r="BF777" s="4"/>
      <c r="BG777" s="4"/>
    </row>
    <row r="778" spans="58:59" ht="15.75" customHeight="1">
      <c r="BF778" s="4"/>
      <c r="BG778" s="4"/>
    </row>
    <row r="779" spans="58:59" ht="15.75" customHeight="1">
      <c r="BF779" s="4"/>
      <c r="BG779" s="4"/>
    </row>
    <row r="780" spans="58:59" ht="15.75" customHeight="1">
      <c r="BF780" s="4"/>
      <c r="BG780" s="4"/>
    </row>
    <row r="781" spans="58:59" ht="15.75" customHeight="1">
      <c r="BF781" s="4"/>
      <c r="BG781" s="4"/>
    </row>
    <row r="782" spans="58:59" ht="15.75" customHeight="1">
      <c r="BF782" s="4"/>
      <c r="BG782" s="4"/>
    </row>
    <row r="783" spans="58:59" ht="15.75" customHeight="1">
      <c r="BF783" s="4"/>
      <c r="BG783" s="4"/>
    </row>
    <row r="784" spans="58:59" ht="15.75" customHeight="1">
      <c r="BF784" s="4"/>
      <c r="BG784" s="4"/>
    </row>
    <row r="785" spans="58:59" ht="15.75" customHeight="1">
      <c r="BF785" s="4"/>
      <c r="BG785" s="4"/>
    </row>
    <row r="786" spans="58:59" ht="15.75" customHeight="1">
      <c r="BF786" s="4"/>
      <c r="BG786" s="4"/>
    </row>
    <row r="787" spans="58:59" ht="15.75" customHeight="1">
      <c r="BF787" s="4"/>
      <c r="BG787" s="4"/>
    </row>
    <row r="788" spans="58:59" ht="15.75" customHeight="1">
      <c r="BF788" s="4"/>
      <c r="BG788" s="4"/>
    </row>
    <row r="789" spans="58:59" ht="15.75" customHeight="1">
      <c r="BF789" s="4"/>
      <c r="BG789" s="4"/>
    </row>
    <row r="790" spans="58:59" ht="15.75" customHeight="1">
      <c r="BF790" s="4"/>
      <c r="BG790" s="4"/>
    </row>
    <row r="791" spans="58:59" ht="15.75" customHeight="1">
      <c r="BF791" s="4"/>
      <c r="BG791" s="4"/>
    </row>
    <row r="792" spans="58:59" ht="15.75" customHeight="1">
      <c r="BF792" s="4"/>
      <c r="BG792" s="4"/>
    </row>
    <row r="793" spans="58:59" ht="15.75" customHeight="1">
      <c r="BF793" s="4"/>
      <c r="BG793" s="4"/>
    </row>
    <row r="794" spans="58:59" ht="15.75" customHeight="1">
      <c r="BF794" s="4"/>
      <c r="BG794" s="4"/>
    </row>
    <row r="795" spans="58:59" ht="15.75" customHeight="1">
      <c r="BF795" s="4"/>
      <c r="BG795" s="4"/>
    </row>
    <row r="796" spans="58:59" ht="15.75" customHeight="1">
      <c r="BF796" s="4"/>
      <c r="BG796" s="4"/>
    </row>
    <row r="797" spans="58:59" ht="15.75" customHeight="1">
      <c r="BF797" s="4"/>
      <c r="BG797" s="4"/>
    </row>
    <row r="798" spans="58:59" ht="15.75" customHeight="1">
      <c r="BF798" s="4"/>
      <c r="BG798" s="4"/>
    </row>
    <row r="799" spans="58:59" ht="15.75" customHeight="1">
      <c r="BF799" s="4"/>
      <c r="BG799" s="4"/>
    </row>
    <row r="800" spans="58:59" ht="15.75" customHeight="1">
      <c r="BF800" s="4"/>
      <c r="BG800" s="4"/>
    </row>
    <row r="801" spans="58:59" ht="15.75" customHeight="1">
      <c r="BF801" s="4"/>
      <c r="BG801" s="4"/>
    </row>
    <row r="802" spans="58:59" ht="15.75" customHeight="1">
      <c r="BF802" s="4"/>
      <c r="BG802" s="4"/>
    </row>
    <row r="803" spans="58:59" ht="15.75" customHeight="1">
      <c r="BF803" s="4"/>
      <c r="BG803" s="4"/>
    </row>
    <row r="804" spans="58:59" ht="15.75" customHeight="1">
      <c r="BF804" s="4"/>
      <c r="BG804" s="4"/>
    </row>
    <row r="805" spans="58:59" ht="15.75" customHeight="1">
      <c r="BF805" s="4"/>
      <c r="BG805" s="4"/>
    </row>
    <row r="806" spans="58:59" ht="15.75" customHeight="1">
      <c r="BF806" s="4"/>
      <c r="BG806" s="4"/>
    </row>
    <row r="807" spans="58:59" ht="15.75" customHeight="1">
      <c r="BF807" s="4"/>
      <c r="BG807" s="4"/>
    </row>
    <row r="808" spans="58:59" ht="15.75" customHeight="1">
      <c r="BF808" s="4"/>
      <c r="BG808" s="4"/>
    </row>
    <row r="809" spans="58:59" ht="15.75" customHeight="1">
      <c r="BF809" s="4"/>
      <c r="BG809" s="4"/>
    </row>
    <row r="810" spans="58:59" ht="15.75" customHeight="1">
      <c r="BF810" s="4"/>
      <c r="BG810" s="4"/>
    </row>
    <row r="811" spans="58:59" ht="15.75" customHeight="1">
      <c r="BF811" s="4"/>
      <c r="BG811" s="4"/>
    </row>
    <row r="812" spans="58:59" ht="15.75" customHeight="1">
      <c r="BF812" s="4"/>
      <c r="BG812" s="4"/>
    </row>
    <row r="813" spans="58:59" ht="15.75" customHeight="1">
      <c r="BF813" s="4"/>
      <c r="BG813" s="4"/>
    </row>
    <row r="814" spans="58:59" ht="15.75" customHeight="1">
      <c r="BF814" s="4"/>
      <c r="BG814" s="4"/>
    </row>
    <row r="815" spans="58:59" ht="15.75" customHeight="1">
      <c r="BF815" s="4"/>
      <c r="BG815" s="4"/>
    </row>
    <row r="816" spans="58:59" ht="15.75" customHeight="1">
      <c r="BF816" s="4"/>
      <c r="BG816" s="4"/>
    </row>
    <row r="817" spans="58:59" ht="15.75" customHeight="1">
      <c r="BF817" s="4"/>
      <c r="BG817" s="4"/>
    </row>
    <row r="818" spans="58:59" ht="15.75" customHeight="1">
      <c r="BF818" s="4"/>
      <c r="BG818" s="4"/>
    </row>
    <row r="819" spans="58:59" ht="15.75" customHeight="1">
      <c r="BF819" s="4"/>
      <c r="BG819" s="4"/>
    </row>
    <row r="820" spans="58:59" ht="15.75" customHeight="1">
      <c r="BF820" s="4"/>
      <c r="BG820" s="4"/>
    </row>
    <row r="821" spans="58:59" ht="15.75" customHeight="1">
      <c r="BF821" s="4"/>
      <c r="BG821" s="4"/>
    </row>
    <row r="822" spans="58:59" ht="15.75" customHeight="1">
      <c r="BF822" s="4"/>
      <c r="BG822" s="4"/>
    </row>
    <row r="823" spans="58:59" ht="15.75" customHeight="1">
      <c r="BF823" s="4"/>
      <c r="BG823" s="4"/>
    </row>
    <row r="824" spans="58:59" ht="15.75" customHeight="1">
      <c r="BF824" s="4"/>
      <c r="BG824" s="4"/>
    </row>
    <row r="825" spans="58:59" ht="15.75" customHeight="1">
      <c r="BF825" s="4"/>
      <c r="BG825" s="4"/>
    </row>
    <row r="826" spans="58:59" ht="15.75" customHeight="1">
      <c r="BF826" s="4"/>
      <c r="BG826" s="4"/>
    </row>
    <row r="827" spans="58:59" ht="15.75" customHeight="1">
      <c r="BF827" s="4"/>
      <c r="BG827" s="4"/>
    </row>
    <row r="828" spans="58:59" ht="15.75" customHeight="1">
      <c r="BF828" s="4"/>
      <c r="BG828" s="4"/>
    </row>
    <row r="829" spans="58:59" ht="15.75" customHeight="1">
      <c r="BF829" s="4"/>
      <c r="BG829" s="4"/>
    </row>
    <row r="830" spans="58:59" ht="15.75" customHeight="1">
      <c r="BF830" s="4"/>
      <c r="BG830" s="4"/>
    </row>
    <row r="831" spans="58:59" ht="15.75" customHeight="1">
      <c r="BF831" s="4"/>
      <c r="BG831" s="4"/>
    </row>
    <row r="832" spans="58:59" ht="15.75" customHeight="1">
      <c r="BF832" s="4"/>
      <c r="BG832" s="4"/>
    </row>
    <row r="833" spans="58:59" ht="15.75" customHeight="1">
      <c r="BF833" s="4"/>
      <c r="BG833" s="4"/>
    </row>
    <row r="834" spans="58:59" ht="15.75" customHeight="1">
      <c r="BF834" s="4"/>
      <c r="BG834" s="4"/>
    </row>
    <row r="835" spans="58:59" ht="15.75" customHeight="1">
      <c r="BF835" s="4"/>
      <c r="BG835" s="4"/>
    </row>
    <row r="836" spans="58:59" ht="15.75" customHeight="1">
      <c r="BF836" s="4"/>
      <c r="BG836" s="4"/>
    </row>
    <row r="837" spans="58:59" ht="15.75" customHeight="1">
      <c r="BF837" s="4"/>
      <c r="BG837" s="4"/>
    </row>
    <row r="838" spans="58:59" ht="15.75" customHeight="1">
      <c r="BF838" s="4"/>
      <c r="BG838" s="4"/>
    </row>
    <row r="839" spans="58:59" ht="15.75" customHeight="1">
      <c r="BF839" s="4"/>
      <c r="BG839" s="4"/>
    </row>
    <row r="840" spans="58:59" ht="15.75" customHeight="1">
      <c r="BF840" s="4"/>
      <c r="BG840" s="4"/>
    </row>
    <row r="841" spans="58:59" ht="15.75" customHeight="1">
      <c r="BF841" s="4"/>
      <c r="BG841" s="4"/>
    </row>
    <row r="842" spans="58:59" ht="15.75" customHeight="1">
      <c r="BF842" s="4"/>
      <c r="BG842" s="4"/>
    </row>
    <row r="843" spans="58:59" ht="15.75" customHeight="1">
      <c r="BF843" s="4"/>
      <c r="BG843" s="4"/>
    </row>
    <row r="844" spans="58:59" ht="15.75" customHeight="1">
      <c r="BF844" s="4"/>
      <c r="BG844" s="4"/>
    </row>
    <row r="845" spans="58:59" ht="15.75" customHeight="1">
      <c r="BF845" s="4"/>
      <c r="BG845" s="4"/>
    </row>
    <row r="846" spans="58:59" ht="15.75" customHeight="1">
      <c r="BF846" s="4"/>
      <c r="BG846" s="4"/>
    </row>
    <row r="847" spans="58:59" ht="15.75" customHeight="1">
      <c r="BF847" s="4"/>
      <c r="BG847" s="4"/>
    </row>
    <row r="848" spans="58:59" ht="15.75" customHeight="1">
      <c r="BF848" s="4"/>
      <c r="BG848" s="4"/>
    </row>
    <row r="849" spans="58:59" ht="15.75" customHeight="1">
      <c r="BF849" s="4"/>
      <c r="BG849" s="4"/>
    </row>
    <row r="850" spans="58:59" ht="15.75" customHeight="1">
      <c r="BF850" s="4"/>
      <c r="BG850" s="4"/>
    </row>
    <row r="851" spans="58:59" ht="15.75" customHeight="1">
      <c r="BF851" s="4"/>
      <c r="BG851" s="4"/>
    </row>
    <row r="852" spans="58:59" ht="15.75" customHeight="1">
      <c r="BF852" s="4"/>
      <c r="BG852" s="4"/>
    </row>
    <row r="853" spans="58:59" ht="15.75" customHeight="1">
      <c r="BF853" s="4"/>
      <c r="BG853" s="4"/>
    </row>
    <row r="854" spans="58:59" ht="15.75" customHeight="1">
      <c r="BF854" s="4"/>
      <c r="BG854" s="4"/>
    </row>
    <row r="855" spans="58:59" ht="15.75" customHeight="1">
      <c r="BF855" s="4"/>
      <c r="BG855" s="4"/>
    </row>
    <row r="856" spans="58:59" ht="15.75" customHeight="1">
      <c r="BF856" s="4"/>
      <c r="BG856" s="4"/>
    </row>
    <row r="857" spans="58:59" ht="15.75" customHeight="1">
      <c r="BF857" s="4"/>
      <c r="BG857" s="4"/>
    </row>
    <row r="858" spans="58:59" ht="15.75" customHeight="1">
      <c r="BF858" s="4"/>
      <c r="BG858" s="4"/>
    </row>
    <row r="859" spans="58:59" ht="15.75" customHeight="1">
      <c r="BF859" s="4"/>
      <c r="BG859" s="4"/>
    </row>
    <row r="860" spans="58:59" ht="15.75" customHeight="1">
      <c r="BF860" s="4"/>
      <c r="BG860" s="4"/>
    </row>
    <row r="861" spans="58:59" ht="15.75" customHeight="1">
      <c r="BF861" s="4"/>
      <c r="BG861" s="4"/>
    </row>
    <row r="862" spans="58:59" ht="15.75" customHeight="1">
      <c r="BF862" s="4"/>
      <c r="BG862" s="4"/>
    </row>
    <row r="863" spans="58:59" ht="15.75" customHeight="1">
      <c r="BF863" s="4"/>
      <c r="BG863" s="4"/>
    </row>
    <row r="864" spans="58:59" ht="15.75" customHeight="1">
      <c r="BF864" s="4"/>
      <c r="BG864" s="4"/>
    </row>
    <row r="865" spans="58:59" ht="15.75" customHeight="1">
      <c r="BF865" s="4"/>
      <c r="BG865" s="4"/>
    </row>
    <row r="866" spans="58:59" ht="15.75" customHeight="1">
      <c r="BF866" s="4"/>
      <c r="BG866" s="4"/>
    </row>
    <row r="867" spans="58:59" ht="15.75" customHeight="1">
      <c r="BF867" s="4"/>
      <c r="BG867" s="4"/>
    </row>
    <row r="868" spans="58:59" ht="15.75" customHeight="1">
      <c r="BF868" s="4"/>
      <c r="BG868" s="4"/>
    </row>
    <row r="869" spans="58:59" ht="15.75" customHeight="1">
      <c r="BF869" s="4"/>
      <c r="BG869" s="4"/>
    </row>
    <row r="870" spans="58:59" ht="15.75" customHeight="1">
      <c r="BF870" s="4"/>
      <c r="BG870" s="4"/>
    </row>
    <row r="871" spans="58:59" ht="15.75" customHeight="1">
      <c r="BF871" s="4"/>
      <c r="BG871" s="4"/>
    </row>
    <row r="872" spans="58:59" ht="15.75" customHeight="1">
      <c r="BF872" s="4"/>
      <c r="BG872" s="4"/>
    </row>
    <row r="873" spans="58:59" ht="15.75" customHeight="1">
      <c r="BF873" s="4"/>
      <c r="BG873" s="4"/>
    </row>
    <row r="874" spans="58:59" ht="15.75" customHeight="1">
      <c r="BF874" s="4"/>
      <c r="BG874" s="4"/>
    </row>
    <row r="875" spans="58:59" ht="15.75" customHeight="1">
      <c r="BF875" s="4"/>
      <c r="BG875" s="4"/>
    </row>
    <row r="876" spans="58:59" ht="15.75" customHeight="1">
      <c r="BF876" s="4"/>
      <c r="BG876" s="4"/>
    </row>
    <row r="877" spans="58:59" ht="15.75" customHeight="1">
      <c r="BF877" s="4"/>
      <c r="BG877" s="4"/>
    </row>
    <row r="878" spans="58:59" ht="15.75" customHeight="1">
      <c r="BF878" s="4"/>
      <c r="BG878" s="4"/>
    </row>
    <row r="879" spans="58:59" ht="15.75" customHeight="1">
      <c r="BF879" s="4"/>
      <c r="BG879" s="4"/>
    </row>
    <row r="880" spans="58:59" ht="15.75" customHeight="1">
      <c r="BF880" s="4"/>
      <c r="BG880" s="4"/>
    </row>
    <row r="881" spans="58:59" ht="15.75" customHeight="1">
      <c r="BF881" s="4"/>
      <c r="BG881" s="4"/>
    </row>
    <row r="882" spans="58:59" ht="15.75" customHeight="1">
      <c r="BF882" s="4"/>
      <c r="BG882" s="4"/>
    </row>
    <row r="883" spans="58:59" ht="15.75" customHeight="1">
      <c r="BF883" s="4"/>
      <c r="BG883" s="4"/>
    </row>
    <row r="884" spans="58:59" ht="15.75" customHeight="1">
      <c r="BF884" s="4"/>
      <c r="BG884" s="4"/>
    </row>
    <row r="885" spans="58:59" ht="15.75" customHeight="1">
      <c r="BF885" s="4"/>
      <c r="BG885" s="4"/>
    </row>
    <row r="886" spans="58:59" ht="15.75" customHeight="1">
      <c r="BF886" s="4"/>
      <c r="BG886" s="4"/>
    </row>
    <row r="887" spans="58:59" ht="15.75" customHeight="1">
      <c r="BF887" s="4"/>
      <c r="BG887" s="4"/>
    </row>
    <row r="888" spans="58:59" ht="15.75" customHeight="1">
      <c r="BF888" s="4"/>
      <c r="BG888" s="4"/>
    </row>
    <row r="889" spans="58:59" ht="15.75" customHeight="1">
      <c r="BF889" s="4"/>
      <c r="BG889" s="4"/>
    </row>
    <row r="890" spans="58:59" ht="15.75" customHeight="1">
      <c r="BF890" s="4"/>
      <c r="BG890" s="4"/>
    </row>
    <row r="891" spans="58:59" ht="15.75" customHeight="1">
      <c r="BF891" s="4"/>
      <c r="BG891" s="4"/>
    </row>
    <row r="892" spans="58:59" ht="15.75" customHeight="1">
      <c r="BF892" s="4"/>
      <c r="BG892" s="4"/>
    </row>
    <row r="893" spans="58:59" ht="15.75" customHeight="1">
      <c r="BF893" s="4"/>
      <c r="BG893" s="4"/>
    </row>
    <row r="894" spans="58:59" ht="15.75" customHeight="1">
      <c r="BF894" s="4"/>
      <c r="BG894" s="4"/>
    </row>
    <row r="895" spans="58:59" ht="15.75" customHeight="1">
      <c r="BF895" s="4"/>
      <c r="BG895" s="4"/>
    </row>
    <row r="896" spans="58:59" ht="15.75" customHeight="1">
      <c r="BF896" s="4"/>
      <c r="BG896" s="4"/>
    </row>
    <row r="897" spans="58:59" ht="15.75" customHeight="1">
      <c r="BF897" s="4"/>
      <c r="BG897" s="4"/>
    </row>
    <row r="898" spans="58:59" ht="15.75" customHeight="1">
      <c r="BF898" s="4"/>
      <c r="BG898" s="4"/>
    </row>
    <row r="899" spans="58:59" ht="15.75" customHeight="1">
      <c r="BF899" s="4"/>
      <c r="BG899" s="4"/>
    </row>
    <row r="900" spans="58:59" ht="15.75" customHeight="1">
      <c r="BF900" s="4"/>
      <c r="BG900" s="4"/>
    </row>
    <row r="901" spans="58:59" ht="15.75" customHeight="1">
      <c r="BF901" s="4"/>
      <c r="BG901" s="4"/>
    </row>
    <row r="902" spans="58:59" ht="15.75" customHeight="1">
      <c r="BF902" s="4"/>
      <c r="BG902" s="4"/>
    </row>
    <row r="903" spans="58:59" ht="15.75" customHeight="1">
      <c r="BF903" s="4"/>
      <c r="BG903" s="4"/>
    </row>
    <row r="904" spans="58:59" ht="15.75" customHeight="1">
      <c r="BF904" s="4"/>
      <c r="BG904" s="4"/>
    </row>
    <row r="905" spans="58:59" ht="15.75" customHeight="1">
      <c r="BF905" s="4"/>
      <c r="BG905" s="4"/>
    </row>
    <row r="906" spans="58:59" ht="15.75" customHeight="1">
      <c r="BF906" s="4"/>
      <c r="BG906" s="4"/>
    </row>
    <row r="907" spans="58:59" ht="15.75" customHeight="1">
      <c r="BF907" s="4"/>
      <c r="BG907" s="4"/>
    </row>
    <row r="908" spans="58:59" ht="15.75" customHeight="1">
      <c r="BF908" s="4"/>
      <c r="BG908" s="4"/>
    </row>
    <row r="909" spans="58:59" ht="15.75" customHeight="1">
      <c r="BF909" s="4"/>
      <c r="BG909" s="4"/>
    </row>
    <row r="910" spans="58:59" ht="15.75" customHeight="1">
      <c r="BF910" s="4"/>
      <c r="BG910" s="4"/>
    </row>
    <row r="911" spans="58:59" ht="15.75" customHeight="1">
      <c r="BF911" s="4"/>
      <c r="BG911" s="4"/>
    </row>
    <row r="912" spans="58:59" ht="15.75" customHeight="1">
      <c r="BF912" s="4"/>
      <c r="BG912" s="4"/>
    </row>
    <row r="913" spans="58:59" ht="15.75" customHeight="1">
      <c r="BF913" s="4"/>
      <c r="BG913" s="4"/>
    </row>
    <row r="914" spans="58:59" ht="15.75" customHeight="1">
      <c r="BF914" s="4"/>
      <c r="BG914" s="4"/>
    </row>
    <row r="915" spans="58:59" ht="15.75" customHeight="1">
      <c r="BF915" s="4"/>
      <c r="BG915" s="4"/>
    </row>
    <row r="916" spans="58:59" ht="15.75" customHeight="1">
      <c r="BF916" s="4"/>
      <c r="BG916" s="4"/>
    </row>
    <row r="917" spans="58:59" ht="15.75" customHeight="1">
      <c r="BF917" s="4"/>
      <c r="BG917" s="4"/>
    </row>
    <row r="918" spans="58:59" ht="15.75" customHeight="1">
      <c r="BF918" s="4"/>
      <c r="BG918" s="4"/>
    </row>
    <row r="919" spans="58:59" ht="15.75" customHeight="1">
      <c r="BF919" s="4"/>
      <c r="BG919" s="4"/>
    </row>
    <row r="920" spans="58:59" ht="15.75" customHeight="1">
      <c r="BF920" s="4"/>
      <c r="BG920" s="4"/>
    </row>
    <row r="921" spans="58:59" ht="15.75" customHeight="1">
      <c r="BF921" s="4"/>
      <c r="BG921" s="4"/>
    </row>
    <row r="922" spans="58:59" ht="15.75" customHeight="1">
      <c r="BF922" s="4"/>
      <c r="BG922" s="4"/>
    </row>
    <row r="923" spans="58:59" ht="15.75" customHeight="1">
      <c r="BF923" s="4"/>
      <c r="BG923" s="4"/>
    </row>
    <row r="924" spans="58:59" ht="15.75" customHeight="1">
      <c r="BF924" s="4"/>
      <c r="BG924" s="4"/>
    </row>
    <row r="925" spans="58:59" ht="15.75" customHeight="1">
      <c r="BF925" s="4"/>
      <c r="BG925" s="4"/>
    </row>
    <row r="926" spans="58:59" ht="15.75" customHeight="1">
      <c r="BF926" s="4"/>
      <c r="BG926" s="4"/>
    </row>
    <row r="927" spans="58:59" ht="15.75" customHeight="1">
      <c r="BF927" s="4"/>
      <c r="BG927" s="4"/>
    </row>
    <row r="928" spans="58:59" ht="15.75" customHeight="1">
      <c r="BF928" s="4"/>
      <c r="BG928" s="4"/>
    </row>
    <row r="929" spans="58:59" ht="15.75" customHeight="1">
      <c r="BF929" s="4"/>
      <c r="BG929" s="4"/>
    </row>
    <row r="930" spans="58:59" ht="15.75" customHeight="1">
      <c r="BF930" s="4"/>
      <c r="BG930" s="4"/>
    </row>
    <row r="931" spans="58:59" ht="15.75" customHeight="1">
      <c r="BF931" s="4"/>
      <c r="BG931" s="4"/>
    </row>
    <row r="932" spans="58:59" ht="15.75" customHeight="1">
      <c r="BF932" s="4"/>
      <c r="BG932" s="4"/>
    </row>
    <row r="933" spans="58:59" ht="15.75" customHeight="1">
      <c r="BF933" s="4"/>
      <c r="BG933" s="4"/>
    </row>
    <row r="934" spans="58:59" ht="15.75" customHeight="1">
      <c r="BF934" s="4"/>
      <c r="BG934" s="4"/>
    </row>
    <row r="935" spans="58:59" ht="15.75" customHeight="1">
      <c r="BF935" s="4"/>
      <c r="BG935" s="4"/>
    </row>
    <row r="936" spans="58:59" ht="15.75" customHeight="1">
      <c r="BF936" s="4"/>
      <c r="BG936" s="4"/>
    </row>
    <row r="937" spans="58:59" ht="15.75" customHeight="1">
      <c r="BF937" s="4"/>
      <c r="BG937" s="4"/>
    </row>
    <row r="938" spans="58:59" ht="15.75" customHeight="1">
      <c r="BF938" s="4"/>
      <c r="BG938" s="4"/>
    </row>
    <row r="939" spans="58:59" ht="15.75" customHeight="1">
      <c r="BF939" s="4"/>
      <c r="BG939" s="4"/>
    </row>
    <row r="940" spans="58:59" ht="15.75" customHeight="1">
      <c r="BF940" s="4"/>
      <c r="BG940" s="4"/>
    </row>
    <row r="941" spans="58:59" ht="15.75" customHeight="1">
      <c r="BF941" s="4"/>
      <c r="BG941" s="4"/>
    </row>
    <row r="942" spans="58:59" ht="15.75" customHeight="1">
      <c r="BF942" s="4"/>
      <c r="BG942" s="4"/>
    </row>
    <row r="943" spans="58:59" ht="15.75" customHeight="1">
      <c r="BF943" s="4"/>
      <c r="BG943" s="4"/>
    </row>
    <row r="944" spans="58:59" ht="15.75" customHeight="1">
      <c r="BF944" s="4"/>
      <c r="BG944" s="4"/>
    </row>
    <row r="945" spans="58:59" ht="15.75" customHeight="1">
      <c r="BF945" s="4"/>
      <c r="BG945" s="4"/>
    </row>
    <row r="946" spans="58:59" ht="15.75" customHeight="1">
      <c r="BF946" s="4"/>
      <c r="BG946" s="4"/>
    </row>
    <row r="947" spans="58:59" ht="15.75" customHeight="1">
      <c r="BF947" s="4"/>
      <c r="BG947" s="4"/>
    </row>
    <row r="948" spans="58:59" ht="15.75" customHeight="1">
      <c r="BF948" s="4"/>
      <c r="BG948" s="4"/>
    </row>
    <row r="949" spans="58:59" ht="15.75" customHeight="1">
      <c r="BF949" s="4"/>
      <c r="BG949" s="4"/>
    </row>
    <row r="950" spans="58:59" ht="15.75" customHeight="1">
      <c r="BF950" s="4"/>
      <c r="BG950" s="4"/>
    </row>
    <row r="951" spans="58:59" ht="15.75" customHeight="1">
      <c r="BF951" s="4"/>
      <c r="BG951" s="4"/>
    </row>
    <row r="952" spans="58:59" ht="15.75" customHeight="1">
      <c r="BF952" s="4"/>
      <c r="BG952" s="4"/>
    </row>
    <row r="953" spans="58:59" ht="15.75" customHeight="1">
      <c r="BF953" s="4"/>
      <c r="BG953" s="4"/>
    </row>
    <row r="954" spans="58:59" ht="15.75" customHeight="1">
      <c r="BF954" s="4"/>
      <c r="BG954" s="4"/>
    </row>
    <row r="955" spans="58:59" ht="15.75" customHeight="1">
      <c r="BF955" s="4"/>
      <c r="BG955" s="4"/>
    </row>
    <row r="956" spans="58:59" ht="15.75" customHeight="1">
      <c r="BF956" s="4"/>
      <c r="BG956" s="4"/>
    </row>
    <row r="957" spans="58:59" ht="15.75" customHeight="1">
      <c r="BF957" s="4"/>
      <c r="BG957" s="4"/>
    </row>
    <row r="958" spans="58:59" ht="15.75" customHeight="1">
      <c r="BF958" s="4"/>
      <c r="BG958" s="4"/>
    </row>
    <row r="959" spans="58:59" ht="15.75" customHeight="1">
      <c r="BF959" s="4"/>
      <c r="BG959" s="4"/>
    </row>
    <row r="960" spans="58:59" ht="15.75" customHeight="1">
      <c r="BF960" s="4"/>
      <c r="BG960" s="4"/>
    </row>
    <row r="961" spans="58:59" ht="15.75" customHeight="1">
      <c r="BF961" s="4"/>
      <c r="BG961" s="4"/>
    </row>
    <row r="962" spans="58:59" ht="15.75" customHeight="1">
      <c r="BF962" s="4"/>
      <c r="BG962" s="4"/>
    </row>
    <row r="963" spans="58:59" ht="15.75" customHeight="1">
      <c r="BF963" s="4"/>
      <c r="BG963" s="4"/>
    </row>
    <row r="964" spans="58:59" ht="15.75" customHeight="1">
      <c r="BF964" s="4"/>
      <c r="BG964" s="4"/>
    </row>
    <row r="965" spans="58:59" ht="15.75" customHeight="1">
      <c r="BF965" s="4"/>
      <c r="BG965" s="4"/>
    </row>
    <row r="966" spans="58:59" ht="15.75" customHeight="1">
      <c r="BF966" s="4"/>
      <c r="BG966" s="4"/>
    </row>
    <row r="967" spans="58:59" ht="15.75" customHeight="1">
      <c r="BF967" s="4"/>
      <c r="BG967" s="4"/>
    </row>
    <row r="968" spans="58:59" ht="15.75" customHeight="1">
      <c r="BF968" s="4"/>
      <c r="BG968" s="4"/>
    </row>
    <row r="969" spans="58:59" ht="15.75" customHeight="1">
      <c r="BF969" s="4"/>
      <c r="BG969" s="4"/>
    </row>
    <row r="970" spans="58:59" ht="15.75" customHeight="1">
      <c r="BF970" s="4"/>
      <c r="BG970" s="4"/>
    </row>
    <row r="971" spans="58:59" ht="15.75" customHeight="1">
      <c r="BF971" s="4"/>
      <c r="BG971" s="4"/>
    </row>
    <row r="972" spans="58:59" ht="15.75" customHeight="1">
      <c r="BF972" s="4"/>
      <c r="BG972" s="4"/>
    </row>
    <row r="973" spans="58:59" ht="15.75" customHeight="1">
      <c r="BF973" s="4"/>
      <c r="BG973" s="4"/>
    </row>
    <row r="974" spans="58:59" ht="15.75" customHeight="1">
      <c r="BF974" s="4"/>
      <c r="BG974" s="4"/>
    </row>
    <row r="975" spans="58:59" ht="15.75" customHeight="1">
      <c r="BF975" s="4"/>
      <c r="BG975" s="4"/>
    </row>
    <row r="976" spans="58:59" ht="15.75" customHeight="1">
      <c r="BF976" s="4"/>
      <c r="BG976" s="4"/>
    </row>
    <row r="977" spans="58:59" ht="15.75" customHeight="1">
      <c r="BF977" s="4"/>
      <c r="BG977" s="4"/>
    </row>
    <row r="978" spans="58:59" ht="15.75" customHeight="1">
      <c r="BF978" s="4"/>
      <c r="BG978" s="4"/>
    </row>
    <row r="979" spans="58:59" ht="15.75" customHeight="1">
      <c r="BF979" s="4"/>
      <c r="BG979" s="4"/>
    </row>
    <row r="980" spans="58:59" ht="15.75" customHeight="1">
      <c r="BF980" s="4"/>
      <c r="BG980" s="4"/>
    </row>
    <row r="981" spans="58:59" ht="15.75" customHeight="1">
      <c r="BF981" s="4"/>
      <c r="BG981" s="4"/>
    </row>
    <row r="982" spans="58:59" ht="15.75" customHeight="1">
      <c r="BF982" s="4"/>
      <c r="BG982" s="4"/>
    </row>
    <row r="983" spans="58:59" ht="15.75" customHeight="1">
      <c r="BF983" s="4"/>
      <c r="BG983" s="4"/>
    </row>
    <row r="984" spans="58:59" ht="15.75" customHeight="1">
      <c r="BF984" s="4"/>
      <c r="BG984" s="4"/>
    </row>
    <row r="985" spans="58:59" ht="15.75" customHeight="1">
      <c r="BF985" s="4"/>
      <c r="BG985" s="4"/>
    </row>
    <row r="986" spans="58:59" ht="15.75" customHeight="1">
      <c r="BF986" s="4"/>
      <c r="BG986" s="4"/>
    </row>
    <row r="987" spans="58:59" ht="15.75" customHeight="1">
      <c r="BF987" s="4"/>
      <c r="BG987" s="4"/>
    </row>
    <row r="988" spans="58:59" ht="15.75" customHeight="1">
      <c r="BF988" s="4"/>
      <c r="BG988" s="4"/>
    </row>
    <row r="989" spans="58:59" ht="15.75" customHeight="1">
      <c r="BF989" s="4"/>
      <c r="BG989" s="4"/>
    </row>
    <row r="990" spans="58:59" ht="15.75" customHeight="1">
      <c r="BF990" s="4"/>
      <c r="BG990" s="4"/>
    </row>
    <row r="991" spans="58:59" ht="15.75" customHeight="1">
      <c r="BF991" s="4"/>
      <c r="BG991" s="4"/>
    </row>
    <row r="992" spans="58:59" ht="15.75" customHeight="1">
      <c r="BF992" s="4"/>
      <c r="BG992" s="4"/>
    </row>
    <row r="993" spans="58:59" ht="15.75" customHeight="1">
      <c r="BF993" s="4"/>
      <c r="BG993" s="4"/>
    </row>
    <row r="994" spans="58:59" ht="15.75" customHeight="1">
      <c r="BF994" s="4"/>
      <c r="BG994" s="4"/>
    </row>
    <row r="995" spans="58:59" ht="15.75" customHeight="1">
      <c r="BF995" s="4"/>
      <c r="BG995" s="4"/>
    </row>
    <row r="996" spans="58:59" ht="15.75" customHeight="1">
      <c r="BF996" s="4"/>
      <c r="BG996" s="4"/>
    </row>
    <row r="997" spans="58:59" ht="15.75" customHeight="1">
      <c r="BF997" s="4"/>
      <c r="BG997" s="4"/>
    </row>
    <row r="998" spans="58:59" ht="15.75" customHeight="1">
      <c r="BF998" s="4"/>
      <c r="BG998" s="4"/>
    </row>
    <row r="999" spans="58:59" ht="15.75" customHeight="1">
      <c r="BF999" s="4"/>
      <c r="BG999" s="4"/>
    </row>
    <row r="1000" spans="58:59" ht="15.75" customHeight="1">
      <c r="BF1000" s="4"/>
      <c r="BG1000" s="4"/>
    </row>
  </sheetData>
  <sheetProtection algorithmName="SHA-512" hashValue="MveuBYTRlt9TA9O78pcdk5/UxexPCafMWkoXDSId3Ero1tqq9k5HR+XEUxuVeUlxWCSlIH+eYkCKrZ/scjDtDg==" saltValue="BAp5cT6ehs2tXG3A6A2GTA==" spinCount="100000" sheet="1" objects="1" scenarios="1"/>
  <mergeCells count="75">
    <mergeCell ref="O3:AC4"/>
    <mergeCell ref="C3:N4"/>
    <mergeCell ref="A3:A5"/>
    <mergeCell ref="B3:B5"/>
    <mergeCell ref="AQ4:AR4"/>
    <mergeCell ref="AD3:AI4"/>
    <mergeCell ref="AJ3:AL4"/>
    <mergeCell ref="AY4:BA4"/>
    <mergeCell ref="BB4:BD4"/>
    <mergeCell ref="BB3:BD3"/>
    <mergeCell ref="AM3:BA3"/>
    <mergeCell ref="BI4:BJ4"/>
    <mergeCell ref="BQ6:BQ14"/>
    <mergeCell ref="BE3:BQ3"/>
    <mergeCell ref="BN6:BN14"/>
    <mergeCell ref="BO6:BO14"/>
    <mergeCell ref="BP6:BP14"/>
    <mergeCell ref="BL6:BL14"/>
    <mergeCell ref="BM6:BM14"/>
    <mergeCell ref="BK4:BL4"/>
    <mergeCell ref="BN4:BP4"/>
    <mergeCell ref="BE6:BE14"/>
    <mergeCell ref="BF6:BF14"/>
    <mergeCell ref="BG6:BG14"/>
    <mergeCell ref="BH6:BH14"/>
    <mergeCell ref="AT6:AT14"/>
    <mergeCell ref="AU6:AU14"/>
    <mergeCell ref="AV6:AV14"/>
    <mergeCell ref="AW6:AW14"/>
    <mergeCell ref="AX6:AX14"/>
    <mergeCell ref="BI6:BI14"/>
    <mergeCell ref="BJ6:BJ14"/>
    <mergeCell ref="BK6:BK14"/>
    <mergeCell ref="BD6:BD14"/>
    <mergeCell ref="AY6:AY14"/>
    <mergeCell ref="AZ6:AZ14"/>
    <mergeCell ref="BA6:BA14"/>
    <mergeCell ref="BB6:BB14"/>
    <mergeCell ref="BC6:BC14"/>
    <mergeCell ref="AQ6:AQ14"/>
    <mergeCell ref="AR6:AR14"/>
    <mergeCell ref="AS6:AS14"/>
    <mergeCell ref="A6:A14"/>
    <mergeCell ref="B6:B14"/>
    <mergeCell ref="AL6:AL14"/>
    <mergeCell ref="AM6:AM14"/>
    <mergeCell ref="AN6:AN14"/>
    <mergeCell ref="AO6:AO14"/>
    <mergeCell ref="AP6:AP14"/>
    <mergeCell ref="AG6:AG14"/>
    <mergeCell ref="AH6:AH14"/>
    <mergeCell ref="AI6:AI14"/>
    <mergeCell ref="AJ6:AJ14"/>
    <mergeCell ref="AK6:AK14"/>
    <mergeCell ref="AB6:AB14"/>
    <mergeCell ref="AC6:AC14"/>
    <mergeCell ref="AD6:AD14"/>
    <mergeCell ref="AE6:AE14"/>
    <mergeCell ref="AF6:AF14"/>
    <mergeCell ref="N6:N14"/>
    <mergeCell ref="O6:O14"/>
    <mergeCell ref="A2:B2"/>
    <mergeCell ref="AD5:AI5"/>
    <mergeCell ref="P6:P14"/>
    <mergeCell ref="Q6:Q14"/>
    <mergeCell ref="R6:R14"/>
    <mergeCell ref="S6:S14"/>
    <mergeCell ref="T6:T14"/>
    <mergeCell ref="U6:U14"/>
    <mergeCell ref="V6:V14"/>
    <mergeCell ref="W6:W14"/>
    <mergeCell ref="X6:X14"/>
    <mergeCell ref="Y6:Y14"/>
    <mergeCell ref="Z6:Z14"/>
    <mergeCell ref="AA6:AA14"/>
  </mergeCells>
  <pageMargins left="0.7" right="0.7" top="0.75" bottom="0.75" header="0" footer="0"/>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C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1" spans="2:3" ht="14.5">
      <c r="B1" s="1"/>
      <c r="C1" s="317" t="s">
        <v>295</v>
      </c>
    </row>
    <row r="2" spans="2:3" ht="14.5">
      <c r="B2" s="1"/>
    </row>
    <row r="3" spans="2:3" ht="14.5">
      <c r="B3" s="318" t="s">
        <v>296</v>
      </c>
      <c r="C3" s="319" t="s">
        <v>297</v>
      </c>
    </row>
    <row r="4" spans="2:3" ht="14.5">
      <c r="B4" s="320">
        <v>1</v>
      </c>
      <c r="C4" s="321"/>
    </row>
    <row r="5" spans="2:3" ht="14.5">
      <c r="B5" s="320">
        <v>2</v>
      </c>
      <c r="C5" s="321"/>
    </row>
    <row r="6" spans="2:3" ht="14.5">
      <c r="B6" s="320">
        <v>3</v>
      </c>
      <c r="C6" s="321"/>
    </row>
    <row r="7" spans="2:3" ht="14.5">
      <c r="B7" s="320">
        <v>4</v>
      </c>
      <c r="C7" s="321"/>
    </row>
    <row r="8" spans="2:3" ht="14.5">
      <c r="B8" s="320">
        <v>5</v>
      </c>
      <c r="C8" s="321"/>
    </row>
    <row r="9" spans="2:3" ht="14.5">
      <c r="B9" s="320">
        <v>6</v>
      </c>
      <c r="C9" s="321"/>
    </row>
    <row r="10" spans="2:3" ht="14.5">
      <c r="B10" s="320">
        <v>7</v>
      </c>
      <c r="C10" s="321"/>
    </row>
    <row r="11" spans="2:3" ht="14.5">
      <c r="B11" s="320">
        <v>8</v>
      </c>
      <c r="C11" s="321"/>
    </row>
    <row r="12" spans="2:3" ht="14.5">
      <c r="B12" s="320">
        <v>9</v>
      </c>
      <c r="C12" s="321"/>
    </row>
    <row r="13" spans="2:3" ht="14.5">
      <c r="B13" s="320">
        <v>10</v>
      </c>
      <c r="C13" s="321"/>
    </row>
    <row r="14" spans="2:3" ht="14.5">
      <c r="B14" s="320">
        <v>11</v>
      </c>
      <c r="C14" s="321"/>
    </row>
    <row r="15" spans="2:3" ht="14.5">
      <c r="B15" s="320">
        <v>12</v>
      </c>
      <c r="C15" s="321"/>
    </row>
    <row r="16" spans="2:3" ht="14.5">
      <c r="B16" s="320">
        <v>13</v>
      </c>
      <c r="C16" s="321"/>
    </row>
    <row r="17" spans="2:3" ht="14.5">
      <c r="B17" s="320">
        <v>14</v>
      </c>
      <c r="C17" s="321"/>
    </row>
    <row r="18" spans="2:3" ht="14.5">
      <c r="B18" s="322">
        <v>15</v>
      </c>
      <c r="C18" s="323"/>
    </row>
    <row r="19" spans="2:3" ht="14.5">
      <c r="B19" s="1"/>
    </row>
    <row r="20" spans="2:3" ht="14.5">
      <c r="B20" s="1"/>
    </row>
    <row r="21" spans="2:3" ht="15.75" customHeight="1">
      <c r="B21" s="1"/>
    </row>
    <row r="22" spans="2:3" ht="15.75" customHeight="1">
      <c r="B22" s="1"/>
    </row>
    <row r="23" spans="2:3" ht="15.75" customHeight="1">
      <c r="B23" s="1"/>
    </row>
    <row r="24" spans="2:3" ht="15.75" customHeight="1">
      <c r="B24" s="1"/>
    </row>
    <row r="25" spans="2:3" ht="15.75" customHeight="1">
      <c r="B25" s="1"/>
    </row>
    <row r="26" spans="2:3" ht="15.75" customHeight="1">
      <c r="B26" s="1"/>
    </row>
    <row r="27" spans="2:3" ht="15.75" customHeight="1">
      <c r="B27" s="1"/>
    </row>
    <row r="28" spans="2:3" ht="15.75" customHeight="1">
      <c r="B28" s="1"/>
    </row>
    <row r="29" spans="2:3" ht="15.75" customHeight="1">
      <c r="B29" s="1"/>
    </row>
    <row r="30" spans="2:3" ht="15.75" customHeight="1">
      <c r="B30" s="1"/>
    </row>
    <row r="31" spans="2:3" ht="15.75" customHeight="1">
      <c r="B31" s="1"/>
    </row>
    <row r="32" spans="2:3" ht="15.75" customHeight="1">
      <c r="B32" s="1"/>
    </row>
    <row r="33" spans="2:2" ht="15.75" customHeight="1">
      <c r="B33" s="1"/>
    </row>
    <row r="34" spans="2:2" ht="15.75" customHeight="1">
      <c r="B34" s="1"/>
    </row>
    <row r="35" spans="2:2" ht="15.75" customHeight="1">
      <c r="B35" s="1"/>
    </row>
    <row r="36" spans="2:2" ht="15.75" customHeight="1">
      <c r="B36" s="1"/>
    </row>
    <row r="37" spans="2:2" ht="15.75" customHeight="1">
      <c r="B37" s="1"/>
    </row>
    <row r="38" spans="2:2" ht="15.75" customHeight="1">
      <c r="B38" s="1"/>
    </row>
    <row r="39" spans="2:2" ht="15.75" customHeight="1">
      <c r="B39" s="1"/>
    </row>
    <row r="40" spans="2:2" ht="15.75" customHeight="1">
      <c r="B40" s="1"/>
    </row>
    <row r="41" spans="2:2" ht="15.75" customHeight="1">
      <c r="B41" s="1"/>
    </row>
    <row r="42" spans="2:2" ht="15.75" customHeight="1">
      <c r="B42" s="1"/>
    </row>
    <row r="43" spans="2:2" ht="15.75" customHeight="1">
      <c r="B43" s="1"/>
    </row>
    <row r="44" spans="2:2" ht="15.75" customHeight="1">
      <c r="B44" s="1"/>
    </row>
    <row r="45" spans="2:2" ht="15.75" customHeight="1">
      <c r="B45" s="1"/>
    </row>
    <row r="46" spans="2:2" ht="15.75" customHeight="1">
      <c r="B46" s="1"/>
    </row>
    <row r="47" spans="2:2" ht="15.75" customHeight="1">
      <c r="B47" s="1"/>
    </row>
    <row r="48" spans="2:2" ht="15.75" customHeight="1">
      <c r="B48" s="1"/>
    </row>
    <row r="49" spans="2:2" ht="15.75" customHeight="1">
      <c r="B49" s="1"/>
    </row>
    <row r="50" spans="2:2" ht="15.75" customHeight="1">
      <c r="B50" s="1"/>
    </row>
    <row r="51" spans="2:2" ht="15.75" customHeight="1">
      <c r="B51" s="1"/>
    </row>
    <row r="52" spans="2:2" ht="15.75" customHeight="1">
      <c r="B52" s="1"/>
    </row>
    <row r="53" spans="2:2" ht="15.75" customHeight="1">
      <c r="B53" s="1"/>
    </row>
    <row r="54" spans="2:2" ht="15.75" customHeight="1">
      <c r="B54" s="1"/>
    </row>
    <row r="55" spans="2:2" ht="15.75" customHeight="1">
      <c r="B55" s="1"/>
    </row>
    <row r="56" spans="2:2" ht="15.75" customHeight="1">
      <c r="B56" s="1"/>
    </row>
    <row r="57" spans="2:2" ht="15.75" customHeight="1">
      <c r="B57" s="1"/>
    </row>
    <row r="58" spans="2:2" ht="15.75" customHeight="1">
      <c r="B58" s="1"/>
    </row>
    <row r="59" spans="2:2" ht="15.75" customHeight="1">
      <c r="B59" s="1"/>
    </row>
    <row r="60" spans="2:2" ht="15.75" customHeight="1">
      <c r="B60" s="1"/>
    </row>
    <row r="61" spans="2:2" ht="15.75" customHeight="1">
      <c r="B61" s="1"/>
    </row>
    <row r="62" spans="2:2" ht="15.75" customHeight="1">
      <c r="B62" s="1"/>
    </row>
    <row r="63" spans="2:2" ht="15.75" customHeight="1">
      <c r="B63" s="1"/>
    </row>
    <row r="64" spans="2:2" ht="15.75" customHeight="1">
      <c r="B64" s="1"/>
    </row>
    <row r="65" spans="2:2" ht="15.75" customHeight="1">
      <c r="B65" s="1"/>
    </row>
    <row r="66" spans="2:2" ht="15.75" customHeight="1">
      <c r="B66" s="1"/>
    </row>
    <row r="67" spans="2:2" ht="15.75" customHeight="1">
      <c r="B67" s="1"/>
    </row>
    <row r="68" spans="2:2" ht="15.75" customHeight="1">
      <c r="B68" s="1"/>
    </row>
    <row r="69" spans="2:2" ht="15.75" customHeight="1">
      <c r="B69" s="1"/>
    </row>
    <row r="70" spans="2:2" ht="15.75" customHeight="1">
      <c r="B70" s="1"/>
    </row>
    <row r="71" spans="2:2" ht="15.75" customHeight="1">
      <c r="B71" s="1"/>
    </row>
    <row r="72" spans="2:2" ht="15.75" customHeight="1">
      <c r="B72" s="1"/>
    </row>
    <row r="73" spans="2:2" ht="15.75" customHeight="1">
      <c r="B73" s="1"/>
    </row>
    <row r="74" spans="2:2" ht="15.75" customHeight="1">
      <c r="B74" s="1"/>
    </row>
    <row r="75" spans="2:2" ht="15.75" customHeight="1">
      <c r="B75" s="1"/>
    </row>
    <row r="76" spans="2:2" ht="15.75" customHeight="1">
      <c r="B76" s="1"/>
    </row>
    <row r="77" spans="2:2" ht="15.75" customHeight="1">
      <c r="B77" s="1"/>
    </row>
    <row r="78" spans="2:2" ht="15.75" customHeight="1">
      <c r="B78" s="1"/>
    </row>
    <row r="79" spans="2:2" ht="15.75" customHeight="1">
      <c r="B79" s="1"/>
    </row>
    <row r="80" spans="2:2" ht="15.75" customHeight="1">
      <c r="B80" s="1"/>
    </row>
    <row r="81" spans="2:2" ht="15.75" customHeight="1">
      <c r="B81" s="1"/>
    </row>
    <row r="82" spans="2:2" ht="15.75" customHeight="1">
      <c r="B82" s="1"/>
    </row>
    <row r="83" spans="2:2" ht="15.75" customHeight="1">
      <c r="B83" s="1"/>
    </row>
    <row r="84" spans="2:2" ht="15.75" customHeight="1">
      <c r="B84" s="1"/>
    </row>
    <row r="85" spans="2:2" ht="15.75" customHeight="1">
      <c r="B85" s="1"/>
    </row>
    <row r="86" spans="2:2" ht="15.75" customHeight="1">
      <c r="B86" s="1"/>
    </row>
    <row r="87" spans="2:2" ht="15.75" customHeight="1">
      <c r="B87" s="1"/>
    </row>
    <row r="88" spans="2:2" ht="15.75" customHeight="1">
      <c r="B88" s="1"/>
    </row>
    <row r="89" spans="2:2" ht="15.75" customHeight="1">
      <c r="B89" s="1"/>
    </row>
    <row r="90" spans="2:2" ht="15.75" customHeight="1">
      <c r="B90" s="1"/>
    </row>
    <row r="91" spans="2:2" ht="15.75" customHeight="1">
      <c r="B91" s="1"/>
    </row>
    <row r="92" spans="2:2" ht="15.75" customHeight="1">
      <c r="B92" s="1"/>
    </row>
    <row r="93" spans="2:2" ht="15.75" customHeight="1">
      <c r="B93" s="1"/>
    </row>
    <row r="94" spans="2:2" ht="15.75" customHeight="1">
      <c r="B94" s="1"/>
    </row>
    <row r="95" spans="2:2" ht="15.75" customHeight="1">
      <c r="B95" s="1"/>
    </row>
    <row r="96" spans="2:2" ht="15.75" customHeight="1">
      <c r="B96" s="1"/>
    </row>
    <row r="97" spans="2:2" ht="15.75" customHeight="1">
      <c r="B97" s="1"/>
    </row>
    <row r="98" spans="2:2" ht="15.75" customHeight="1">
      <c r="B98" s="1"/>
    </row>
    <row r="99" spans="2:2" ht="15.75" customHeight="1">
      <c r="B99" s="1"/>
    </row>
    <row r="100" spans="2:2" ht="15.75" customHeight="1">
      <c r="B100" s="1"/>
    </row>
    <row r="101" spans="2:2" ht="15.75" customHeight="1">
      <c r="B101" s="1"/>
    </row>
    <row r="102" spans="2:2" ht="15.75" customHeight="1">
      <c r="B102" s="1"/>
    </row>
    <row r="103" spans="2:2" ht="15.75" customHeight="1">
      <c r="B103" s="1"/>
    </row>
    <row r="104" spans="2:2" ht="15.75" customHeight="1">
      <c r="B104" s="1"/>
    </row>
    <row r="105" spans="2:2" ht="15.75" customHeight="1">
      <c r="B105" s="1"/>
    </row>
    <row r="106" spans="2:2" ht="15.75" customHeight="1">
      <c r="B106" s="1"/>
    </row>
    <row r="107" spans="2:2" ht="15.75" customHeight="1">
      <c r="B107" s="1"/>
    </row>
    <row r="108" spans="2:2" ht="15.75" customHeight="1">
      <c r="B108" s="1"/>
    </row>
    <row r="109" spans="2:2" ht="15.75" customHeight="1">
      <c r="B109" s="1"/>
    </row>
    <row r="110" spans="2:2" ht="15.75" customHeight="1">
      <c r="B110" s="1"/>
    </row>
    <row r="111" spans="2:2" ht="15.75" customHeight="1">
      <c r="B111" s="1"/>
    </row>
    <row r="112" spans="2:2" ht="15.75" customHeight="1">
      <c r="B112" s="1"/>
    </row>
    <row r="113" spans="2:2" ht="15.75" customHeight="1">
      <c r="B113" s="1"/>
    </row>
    <row r="114" spans="2:2" ht="15.75" customHeight="1">
      <c r="B114" s="1"/>
    </row>
    <row r="115" spans="2:2" ht="15.75" customHeight="1">
      <c r="B115" s="1"/>
    </row>
    <row r="116" spans="2:2" ht="15.75" customHeight="1">
      <c r="B116" s="1"/>
    </row>
    <row r="117" spans="2:2" ht="15.75" customHeight="1">
      <c r="B117" s="1"/>
    </row>
    <row r="118" spans="2:2" ht="15.75" customHeight="1">
      <c r="B118" s="1"/>
    </row>
    <row r="119" spans="2:2" ht="15.75" customHeight="1">
      <c r="B119" s="1"/>
    </row>
    <row r="120" spans="2:2" ht="15.75" customHeight="1">
      <c r="B120" s="1"/>
    </row>
    <row r="121" spans="2:2" ht="15.75" customHeight="1">
      <c r="B121" s="1"/>
    </row>
    <row r="122" spans="2:2" ht="15.75" customHeight="1">
      <c r="B122" s="1"/>
    </row>
    <row r="123" spans="2:2" ht="15.75" customHeight="1">
      <c r="B123" s="1"/>
    </row>
    <row r="124" spans="2:2" ht="15.75" customHeight="1">
      <c r="B124" s="1"/>
    </row>
    <row r="125" spans="2:2" ht="15.75" customHeight="1">
      <c r="B125" s="1"/>
    </row>
    <row r="126" spans="2:2" ht="15.75" customHeight="1">
      <c r="B126" s="1"/>
    </row>
    <row r="127" spans="2:2" ht="15.75" customHeight="1">
      <c r="B127" s="1"/>
    </row>
    <row r="128" spans="2:2" ht="15.75" customHeight="1">
      <c r="B128" s="1"/>
    </row>
    <row r="129" spans="2:2" ht="15.75" customHeight="1">
      <c r="B129" s="1"/>
    </row>
    <row r="130" spans="2:2" ht="15.75" customHeight="1">
      <c r="B130" s="1"/>
    </row>
    <row r="131" spans="2:2" ht="15.75" customHeight="1">
      <c r="B131" s="1"/>
    </row>
    <row r="132" spans="2:2" ht="15.75" customHeight="1">
      <c r="B132" s="1"/>
    </row>
    <row r="133" spans="2:2" ht="15.75" customHeight="1">
      <c r="B133" s="1"/>
    </row>
    <row r="134" spans="2:2" ht="15.75" customHeight="1">
      <c r="B134" s="1"/>
    </row>
    <row r="135" spans="2:2" ht="15.75" customHeight="1">
      <c r="B135" s="1"/>
    </row>
    <row r="136" spans="2:2" ht="15.75" customHeight="1">
      <c r="B136" s="1"/>
    </row>
    <row r="137" spans="2:2" ht="15.75" customHeight="1">
      <c r="B137" s="1"/>
    </row>
    <row r="138" spans="2:2" ht="15.75" customHeight="1">
      <c r="B138" s="1"/>
    </row>
    <row r="139" spans="2:2" ht="15.75" customHeight="1">
      <c r="B139" s="1"/>
    </row>
    <row r="140" spans="2:2" ht="15.75" customHeight="1">
      <c r="B140" s="1"/>
    </row>
    <row r="141" spans="2:2" ht="15.75" customHeight="1">
      <c r="B141" s="1"/>
    </row>
    <row r="142" spans="2:2" ht="15.75" customHeight="1">
      <c r="B142" s="1"/>
    </row>
    <row r="143" spans="2:2" ht="15.75" customHeight="1">
      <c r="B143" s="1"/>
    </row>
    <row r="144" spans="2:2" ht="15.75" customHeight="1">
      <c r="B144" s="1"/>
    </row>
    <row r="145" spans="2:2" ht="15.75" customHeight="1">
      <c r="B145" s="1"/>
    </row>
    <row r="146" spans="2:2" ht="15.75" customHeight="1">
      <c r="B146" s="1"/>
    </row>
    <row r="147" spans="2:2" ht="15.75" customHeight="1">
      <c r="B147" s="1"/>
    </row>
    <row r="148" spans="2:2" ht="15.75" customHeight="1">
      <c r="B148" s="1"/>
    </row>
    <row r="149" spans="2:2" ht="15.75" customHeight="1">
      <c r="B149" s="1"/>
    </row>
    <row r="150" spans="2:2" ht="15.75" customHeight="1">
      <c r="B150" s="1"/>
    </row>
    <row r="151" spans="2:2" ht="15.75" customHeight="1">
      <c r="B151" s="1"/>
    </row>
    <row r="152" spans="2:2" ht="15.75" customHeight="1">
      <c r="B152" s="1"/>
    </row>
    <row r="153" spans="2:2" ht="15.75" customHeight="1">
      <c r="B153" s="1"/>
    </row>
    <row r="154" spans="2:2" ht="15.75" customHeight="1">
      <c r="B154" s="1"/>
    </row>
    <row r="155" spans="2:2" ht="15.75" customHeight="1">
      <c r="B155" s="1"/>
    </row>
    <row r="156" spans="2:2" ht="15.75" customHeight="1">
      <c r="B156" s="1"/>
    </row>
    <row r="157" spans="2:2" ht="15.75" customHeight="1">
      <c r="B157" s="1"/>
    </row>
    <row r="158" spans="2:2" ht="15.75" customHeight="1">
      <c r="B158" s="1"/>
    </row>
    <row r="159" spans="2:2" ht="15.75" customHeight="1">
      <c r="B159" s="1"/>
    </row>
    <row r="160" spans="2:2" ht="15.75" customHeight="1">
      <c r="B160" s="1"/>
    </row>
    <row r="161" spans="2:2" ht="15.75" customHeight="1">
      <c r="B161" s="1"/>
    </row>
    <row r="162" spans="2:2" ht="15.75" customHeight="1">
      <c r="B162" s="1"/>
    </row>
    <row r="163" spans="2:2" ht="15.75" customHeight="1">
      <c r="B163" s="1"/>
    </row>
    <row r="164" spans="2:2" ht="15.75" customHeight="1">
      <c r="B164" s="1"/>
    </row>
    <row r="165" spans="2:2" ht="15.75" customHeight="1">
      <c r="B165" s="1"/>
    </row>
    <row r="166" spans="2:2" ht="15.75" customHeight="1">
      <c r="B166" s="1"/>
    </row>
    <row r="167" spans="2:2" ht="15.75" customHeight="1">
      <c r="B167" s="1"/>
    </row>
    <row r="168" spans="2:2" ht="15.75" customHeight="1">
      <c r="B168" s="1"/>
    </row>
    <row r="169" spans="2:2" ht="15.75" customHeight="1">
      <c r="B169" s="1"/>
    </row>
    <row r="170" spans="2:2" ht="15.75" customHeight="1">
      <c r="B170" s="1"/>
    </row>
    <row r="171" spans="2:2" ht="15.75" customHeight="1">
      <c r="B171" s="1"/>
    </row>
    <row r="172" spans="2:2" ht="15.75" customHeight="1">
      <c r="B172" s="1"/>
    </row>
    <row r="173" spans="2:2" ht="15.75" customHeight="1">
      <c r="B173" s="1"/>
    </row>
    <row r="174" spans="2:2" ht="15.75" customHeight="1">
      <c r="B174" s="1"/>
    </row>
    <row r="175" spans="2:2" ht="15.75" customHeight="1">
      <c r="B175" s="1"/>
    </row>
    <row r="176" spans="2:2" ht="15.75" customHeight="1">
      <c r="B176" s="1"/>
    </row>
    <row r="177" spans="2:2" ht="15.75" customHeight="1">
      <c r="B177" s="1"/>
    </row>
    <row r="178" spans="2:2" ht="15.75" customHeight="1">
      <c r="B178" s="1"/>
    </row>
    <row r="179" spans="2:2" ht="15.75" customHeight="1">
      <c r="B179" s="1"/>
    </row>
    <row r="180" spans="2:2" ht="15.75" customHeight="1">
      <c r="B180" s="1"/>
    </row>
    <row r="181" spans="2:2" ht="15.75" customHeight="1">
      <c r="B181" s="1"/>
    </row>
    <row r="182" spans="2:2" ht="15.75" customHeight="1">
      <c r="B182" s="1"/>
    </row>
    <row r="183" spans="2:2" ht="15.75" customHeight="1">
      <c r="B183" s="1"/>
    </row>
    <row r="184" spans="2:2" ht="15.75" customHeight="1">
      <c r="B184" s="1"/>
    </row>
    <row r="185" spans="2:2" ht="15.75" customHeight="1">
      <c r="B185" s="1"/>
    </row>
    <row r="186" spans="2:2" ht="15.75" customHeight="1">
      <c r="B186" s="1"/>
    </row>
    <row r="187" spans="2:2" ht="15.75" customHeight="1">
      <c r="B187" s="1"/>
    </row>
    <row r="188" spans="2:2" ht="15.75" customHeight="1">
      <c r="B188" s="1"/>
    </row>
    <row r="189" spans="2:2" ht="15.75" customHeight="1">
      <c r="B189" s="1"/>
    </row>
    <row r="190" spans="2:2" ht="15.75" customHeight="1">
      <c r="B190" s="1"/>
    </row>
    <row r="191" spans="2:2" ht="15.75" customHeight="1">
      <c r="B191" s="1"/>
    </row>
    <row r="192" spans="2:2" ht="15.75" customHeight="1">
      <c r="B192" s="1"/>
    </row>
    <row r="193" spans="2:2" ht="15.75" customHeight="1">
      <c r="B193" s="1"/>
    </row>
    <row r="194" spans="2:2" ht="15.75" customHeight="1">
      <c r="B194" s="1"/>
    </row>
    <row r="195" spans="2:2" ht="15.75" customHeight="1">
      <c r="B195" s="1"/>
    </row>
    <row r="196" spans="2:2" ht="15.75" customHeight="1">
      <c r="B196" s="1"/>
    </row>
    <row r="197" spans="2:2" ht="15.75" customHeight="1">
      <c r="B197" s="1"/>
    </row>
    <row r="198" spans="2:2" ht="15.75" customHeight="1">
      <c r="B198" s="1"/>
    </row>
    <row r="199" spans="2:2" ht="15.75" customHeight="1">
      <c r="B199" s="1"/>
    </row>
    <row r="200" spans="2:2" ht="15.75" customHeight="1">
      <c r="B200" s="1"/>
    </row>
    <row r="201" spans="2:2" ht="15.75" customHeight="1">
      <c r="B201" s="1"/>
    </row>
    <row r="202" spans="2:2" ht="15.75" customHeight="1">
      <c r="B202" s="1"/>
    </row>
    <row r="203" spans="2:2" ht="15.75" customHeight="1">
      <c r="B203" s="1"/>
    </row>
    <row r="204" spans="2:2" ht="15.75" customHeight="1">
      <c r="B204" s="1"/>
    </row>
    <row r="205" spans="2:2" ht="15.75" customHeight="1">
      <c r="B205" s="1"/>
    </row>
    <row r="206" spans="2:2" ht="15.75" customHeight="1">
      <c r="B206" s="1"/>
    </row>
    <row r="207" spans="2:2" ht="15.75" customHeight="1">
      <c r="B207" s="1"/>
    </row>
    <row r="208" spans="2:2" ht="15.75" customHeight="1">
      <c r="B208" s="1"/>
    </row>
    <row r="209" spans="2:2" ht="15.75" customHeight="1">
      <c r="B209" s="1"/>
    </row>
    <row r="210" spans="2:2" ht="15.75" customHeight="1">
      <c r="B210" s="1"/>
    </row>
    <row r="211" spans="2:2" ht="15.75" customHeight="1">
      <c r="B211" s="1"/>
    </row>
    <row r="212" spans="2:2" ht="15.75" customHeight="1">
      <c r="B212" s="1"/>
    </row>
    <row r="213" spans="2:2" ht="15.75" customHeight="1">
      <c r="B213" s="1"/>
    </row>
    <row r="214" spans="2:2" ht="15.75" customHeight="1">
      <c r="B214" s="1"/>
    </row>
    <row r="215" spans="2:2" ht="15.75" customHeight="1">
      <c r="B215" s="1"/>
    </row>
    <row r="216" spans="2:2" ht="15.75" customHeight="1">
      <c r="B216" s="1"/>
    </row>
    <row r="217" spans="2:2" ht="15.75" customHeight="1">
      <c r="B217" s="1"/>
    </row>
    <row r="218" spans="2:2" ht="15.75" customHeight="1">
      <c r="B218" s="1"/>
    </row>
    <row r="219" spans="2:2" ht="15.75" customHeight="1">
      <c r="B219" s="1"/>
    </row>
    <row r="220" spans="2:2" ht="15.75" customHeight="1">
      <c r="B220" s="1"/>
    </row>
    <row r="221" spans="2:2" ht="15.75" customHeight="1">
      <c r="B221" s="1"/>
    </row>
    <row r="222" spans="2:2" ht="15.75" customHeight="1">
      <c r="B222" s="1"/>
    </row>
    <row r="223" spans="2:2" ht="15.75" customHeight="1">
      <c r="B223" s="1"/>
    </row>
    <row r="224" spans="2:2"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T1002"/>
  <sheetViews>
    <sheetView workbookViewId="0">
      <selection activeCell="K4" sqref="K4"/>
    </sheetView>
  </sheetViews>
  <sheetFormatPr baseColWidth="10" defaultColWidth="14.453125" defaultRowHeight="15" customHeight="1"/>
  <cols>
    <col min="1" max="1" width="10.7265625" customWidth="1"/>
    <col min="2" max="2" width="17.7265625" customWidth="1"/>
    <col min="3" max="3" width="20.54296875" customWidth="1"/>
    <col min="4" max="6" width="10.7265625" customWidth="1"/>
    <col min="7" max="7" width="10.81640625" customWidth="1"/>
    <col min="8" max="14" width="10.7265625" customWidth="1"/>
    <col min="15" max="15" width="4.08984375" customWidth="1"/>
    <col min="16" max="18" width="10.7265625" customWidth="1"/>
    <col min="19" max="19" width="7.54296875" customWidth="1"/>
    <col min="20" max="20" width="6.453125" customWidth="1"/>
    <col min="21" max="26" width="10.7265625" customWidth="1"/>
  </cols>
  <sheetData>
    <row r="1" spans="2:20" ht="14.5">
      <c r="G1" s="1"/>
    </row>
    <row r="2" spans="2:20" ht="48" customHeight="1">
      <c r="B2" s="392"/>
      <c r="C2" s="354"/>
      <c r="D2" s="63"/>
      <c r="E2" s="63"/>
      <c r="F2" s="63"/>
      <c r="G2" s="64"/>
      <c r="H2" s="63"/>
      <c r="I2" s="393"/>
      <c r="J2" s="355"/>
    </row>
    <row r="3" spans="2:20" ht="20">
      <c r="B3" s="394"/>
      <c r="C3" s="357"/>
      <c r="D3" s="357"/>
      <c r="E3" s="357"/>
      <c r="F3" s="357"/>
      <c r="G3" s="357"/>
      <c r="H3" s="357"/>
      <c r="I3" s="357"/>
      <c r="J3" s="358"/>
    </row>
    <row r="4" spans="2:20" ht="15.5">
      <c r="B4" s="395" t="s">
        <v>314</v>
      </c>
      <c r="C4" s="360"/>
      <c r="D4" s="360"/>
      <c r="E4" s="360"/>
      <c r="F4" s="360"/>
      <c r="G4" s="360"/>
      <c r="H4" s="360"/>
      <c r="I4" s="360"/>
      <c r="J4" s="361"/>
    </row>
    <row r="5" spans="2:20" ht="14.5">
      <c r="G5" s="1"/>
    </row>
    <row r="6" spans="2:20" ht="14.5">
      <c r="B6" s="67" t="s">
        <v>93</v>
      </c>
      <c r="G6" s="1"/>
    </row>
    <row r="7" spans="2:20" ht="14.5">
      <c r="G7" s="1"/>
    </row>
    <row r="8" spans="2:20" ht="14.5">
      <c r="B8" s="4" t="s">
        <v>94</v>
      </c>
      <c r="G8" s="1"/>
    </row>
    <row r="9" spans="2:20" ht="35.25" customHeight="1">
      <c r="B9" s="396" t="s">
        <v>95</v>
      </c>
      <c r="C9" s="396" t="s">
        <v>96</v>
      </c>
      <c r="D9" s="396" t="s">
        <v>69</v>
      </c>
      <c r="E9" s="396" t="s">
        <v>97</v>
      </c>
      <c r="F9" s="68" t="s">
        <v>98</v>
      </c>
      <c r="G9" s="396" t="s">
        <v>82</v>
      </c>
      <c r="H9" s="396" t="s">
        <v>99</v>
      </c>
      <c r="I9" s="396" t="s">
        <v>100</v>
      </c>
      <c r="J9" s="396" t="s">
        <v>74</v>
      </c>
      <c r="K9" s="396" t="s">
        <v>101</v>
      </c>
      <c r="L9" s="69" t="s">
        <v>102</v>
      </c>
      <c r="M9" s="396" t="s">
        <v>103</v>
      </c>
      <c r="N9" s="396" t="s">
        <v>104</v>
      </c>
      <c r="P9" s="390" t="s">
        <v>58</v>
      </c>
      <c r="Q9" s="354"/>
      <c r="R9" s="354"/>
      <c r="S9" s="354"/>
      <c r="T9" s="355"/>
    </row>
    <row r="10" spans="2:20" ht="14.5">
      <c r="B10" s="397"/>
      <c r="C10" s="397"/>
      <c r="D10" s="397"/>
      <c r="E10" s="397"/>
      <c r="F10" s="70"/>
      <c r="G10" s="397"/>
      <c r="H10" s="397"/>
      <c r="I10" s="397"/>
      <c r="J10" s="397"/>
      <c r="K10" s="397"/>
      <c r="L10" s="71" t="s">
        <v>105</v>
      </c>
      <c r="M10" s="397"/>
      <c r="N10" s="397"/>
      <c r="P10" s="353" t="s">
        <v>55</v>
      </c>
      <c r="Q10" s="354"/>
      <c r="R10" s="354"/>
      <c r="S10" s="354"/>
      <c r="T10" s="355"/>
    </row>
    <row r="11" spans="2:20" ht="14.5">
      <c r="B11" s="72">
        <f>' INF. GENERAL'!$D$14</f>
        <v>0</v>
      </c>
      <c r="C11" s="73"/>
      <c r="D11" s="73">
        <f>' INF. GENERAL'!D15</f>
        <v>0</v>
      </c>
      <c r="E11" s="73">
        <f>' INF. GENERAL'!D16</f>
        <v>0</v>
      </c>
      <c r="F11" s="73">
        <f>' INF. GENERAL'!D17</f>
        <v>0</v>
      </c>
      <c r="G11" s="74" t="s">
        <v>106</v>
      </c>
      <c r="H11" s="75"/>
      <c r="I11" s="73">
        <f>' INF. GENERAL'!D18</f>
        <v>0</v>
      </c>
      <c r="J11" s="73">
        <f>' INF. GENERAL'!D19</f>
        <v>0</v>
      </c>
      <c r="K11" s="75"/>
      <c r="L11" s="75"/>
      <c r="M11" s="75"/>
      <c r="N11" s="75"/>
      <c r="P11" s="356"/>
      <c r="Q11" s="357"/>
      <c r="R11" s="357"/>
      <c r="S11" s="357"/>
      <c r="T11" s="358"/>
    </row>
    <row r="12" spans="2:20" ht="14.5">
      <c r="B12" s="72">
        <f>' INF. GENERAL'!D20</f>
        <v>0</v>
      </c>
      <c r="C12" s="76"/>
      <c r="D12" s="76"/>
      <c r="E12" s="76"/>
      <c r="F12" s="76"/>
      <c r="G12" s="77" t="s">
        <v>107</v>
      </c>
      <c r="H12" s="76"/>
      <c r="I12" s="76"/>
      <c r="J12" s="76"/>
      <c r="K12" s="76"/>
      <c r="L12" s="76"/>
      <c r="M12" s="76"/>
      <c r="N12" s="76"/>
      <c r="P12" s="359"/>
      <c r="Q12" s="360"/>
      <c r="R12" s="360"/>
      <c r="S12" s="360"/>
      <c r="T12" s="361"/>
    </row>
    <row r="13" spans="2:20" ht="15.5">
      <c r="B13" s="72">
        <f>' INF. GENERAL'!D21</f>
        <v>0</v>
      </c>
      <c r="C13" s="76"/>
      <c r="D13" s="76"/>
      <c r="E13" s="76"/>
      <c r="F13" s="76"/>
      <c r="G13" s="77" t="s">
        <v>107</v>
      </c>
      <c r="H13" s="76"/>
      <c r="I13" s="76"/>
      <c r="J13" s="76"/>
      <c r="K13" s="76"/>
      <c r="L13" s="76"/>
      <c r="M13" s="76"/>
      <c r="N13" s="76"/>
      <c r="P13" s="54"/>
      <c r="Q13" s="55"/>
      <c r="R13" s="55"/>
      <c r="S13" s="55"/>
      <c r="T13" s="56"/>
    </row>
    <row r="14" spans="2:20" ht="14.5">
      <c r="B14" s="72">
        <f>' INF. GENERAL'!D22</f>
        <v>0</v>
      </c>
      <c r="C14" s="76"/>
      <c r="D14" s="76"/>
      <c r="E14" s="76"/>
      <c r="F14" s="76"/>
      <c r="G14" s="77" t="s">
        <v>107</v>
      </c>
      <c r="H14" s="76"/>
      <c r="I14" s="76"/>
      <c r="J14" s="76"/>
      <c r="K14" s="76"/>
      <c r="L14" s="76"/>
      <c r="M14" s="76"/>
      <c r="N14" s="76"/>
      <c r="P14" s="362" t="s">
        <v>56</v>
      </c>
      <c r="Q14" s="354"/>
      <c r="R14" s="354"/>
      <c r="S14" s="354"/>
      <c r="T14" s="355"/>
    </row>
    <row r="15" spans="2:20" ht="14.5">
      <c r="B15" s="72">
        <f>' INF. GENERAL'!D23</f>
        <v>0</v>
      </c>
      <c r="C15" s="76"/>
      <c r="D15" s="76"/>
      <c r="E15" s="76"/>
      <c r="F15" s="76"/>
      <c r="G15" s="77" t="s">
        <v>107</v>
      </c>
      <c r="H15" s="76"/>
      <c r="I15" s="76"/>
      <c r="J15" s="76"/>
      <c r="K15" s="76"/>
      <c r="L15" s="76"/>
      <c r="M15" s="76"/>
      <c r="N15" s="76"/>
      <c r="P15" s="356"/>
      <c r="Q15" s="357"/>
      <c r="R15" s="357"/>
      <c r="S15" s="357"/>
      <c r="T15" s="358"/>
    </row>
    <row r="16" spans="2:20" ht="14.5">
      <c r="B16" s="72">
        <f>' INF. GENERAL'!D24</f>
        <v>0</v>
      </c>
      <c r="C16" s="76"/>
      <c r="D16" s="76"/>
      <c r="E16" s="76"/>
      <c r="F16" s="76"/>
      <c r="G16" s="77" t="s">
        <v>107</v>
      </c>
      <c r="H16" s="76"/>
      <c r="I16" s="76"/>
      <c r="J16" s="76"/>
      <c r="K16" s="76"/>
      <c r="L16" s="76"/>
      <c r="M16" s="76"/>
      <c r="N16" s="76"/>
      <c r="P16" s="356"/>
      <c r="Q16" s="357"/>
      <c r="R16" s="357"/>
      <c r="S16" s="357"/>
      <c r="T16" s="358"/>
    </row>
    <row r="17" spans="2:20" ht="14.5">
      <c r="B17" s="72">
        <f>' INF. GENERAL'!D25</f>
        <v>0</v>
      </c>
      <c r="C17" s="76"/>
      <c r="D17" s="76"/>
      <c r="E17" s="76"/>
      <c r="F17" s="76"/>
      <c r="G17" s="77" t="s">
        <v>107</v>
      </c>
      <c r="H17" s="76"/>
      <c r="I17" s="76"/>
      <c r="J17" s="76"/>
      <c r="K17" s="76"/>
      <c r="L17" s="76"/>
      <c r="M17" s="76"/>
      <c r="N17" s="76"/>
      <c r="P17" s="356"/>
      <c r="Q17" s="357"/>
      <c r="R17" s="357"/>
      <c r="S17" s="357"/>
      <c r="T17" s="358"/>
    </row>
    <row r="18" spans="2:20" ht="14.5">
      <c r="B18" s="72">
        <f>' INF. GENERAL'!D26</f>
        <v>0</v>
      </c>
      <c r="C18" s="76"/>
      <c r="D18" s="76"/>
      <c r="E18" s="76"/>
      <c r="F18" s="76"/>
      <c r="G18" s="77" t="s">
        <v>107</v>
      </c>
      <c r="H18" s="76"/>
      <c r="I18" s="76"/>
      <c r="J18" s="76"/>
      <c r="K18" s="76"/>
      <c r="L18" s="76"/>
      <c r="M18" s="76"/>
      <c r="N18" s="76"/>
      <c r="P18" s="356"/>
      <c r="Q18" s="357"/>
      <c r="R18" s="357"/>
      <c r="S18" s="357"/>
      <c r="T18" s="358"/>
    </row>
    <row r="19" spans="2:20" ht="14.5">
      <c r="B19" s="72">
        <f>' INF. GENERAL'!D32</f>
        <v>0</v>
      </c>
      <c r="C19" s="76"/>
      <c r="D19" s="76"/>
      <c r="E19" s="76"/>
      <c r="F19" s="76"/>
      <c r="G19" s="77" t="s">
        <v>107</v>
      </c>
      <c r="H19" s="76"/>
      <c r="I19" s="76"/>
      <c r="J19" s="76"/>
      <c r="K19" s="76"/>
      <c r="L19" s="76"/>
      <c r="M19" s="76"/>
      <c r="N19" s="76"/>
      <c r="P19" s="356"/>
      <c r="Q19" s="357"/>
      <c r="R19" s="357"/>
      <c r="S19" s="357"/>
      <c r="T19" s="358"/>
    </row>
    <row r="20" spans="2:20" ht="14.5">
      <c r="G20" s="1"/>
      <c r="P20" s="359"/>
      <c r="Q20" s="360"/>
      <c r="R20" s="360"/>
      <c r="S20" s="360"/>
      <c r="T20" s="361"/>
    </row>
    <row r="21" spans="2:20" ht="15.5">
      <c r="G21" s="1"/>
      <c r="P21" s="57"/>
      <c r="Q21" s="58"/>
      <c r="R21" s="58"/>
      <c r="S21" s="58"/>
      <c r="T21" s="59"/>
    </row>
    <row r="22" spans="2:20" ht="15.5">
      <c r="B22" s="78" t="s">
        <v>108</v>
      </c>
      <c r="G22" s="1"/>
      <c r="P22" s="57"/>
      <c r="Q22" s="58"/>
      <c r="R22" s="58"/>
      <c r="S22" s="58"/>
      <c r="T22" s="59"/>
    </row>
    <row r="23" spans="2:20" ht="22.5" customHeight="1">
      <c r="B23" s="396" t="s">
        <v>95</v>
      </c>
      <c r="C23" s="396" t="s">
        <v>82</v>
      </c>
      <c r="D23" s="396" t="s">
        <v>99</v>
      </c>
      <c r="E23" s="396" t="s">
        <v>109</v>
      </c>
      <c r="F23" s="68" t="s">
        <v>98</v>
      </c>
      <c r="G23" s="396" t="s">
        <v>100</v>
      </c>
      <c r="H23" s="396" t="s">
        <v>101</v>
      </c>
      <c r="I23" s="69" t="s">
        <v>102</v>
      </c>
      <c r="J23" s="396" t="s">
        <v>103</v>
      </c>
      <c r="K23" s="396" t="s">
        <v>110</v>
      </c>
      <c r="P23" s="363" t="s">
        <v>72</v>
      </c>
      <c r="Q23" s="354"/>
      <c r="R23" s="354"/>
      <c r="S23" s="354"/>
      <c r="T23" s="355"/>
    </row>
    <row r="24" spans="2:20" ht="15.75" customHeight="1">
      <c r="B24" s="397"/>
      <c r="C24" s="397"/>
      <c r="D24" s="397"/>
      <c r="E24" s="397"/>
      <c r="F24" s="70"/>
      <c r="G24" s="397"/>
      <c r="H24" s="397"/>
      <c r="I24" s="71" t="s">
        <v>105</v>
      </c>
      <c r="J24" s="397"/>
      <c r="K24" s="397"/>
      <c r="P24" s="356"/>
      <c r="Q24" s="357"/>
      <c r="R24" s="357"/>
      <c r="S24" s="357"/>
      <c r="T24" s="358"/>
    </row>
    <row r="25" spans="2:20" ht="15.75" customHeight="1">
      <c r="B25" s="79"/>
      <c r="C25" s="80"/>
      <c r="D25" s="80"/>
      <c r="E25" s="80"/>
      <c r="F25" s="80"/>
      <c r="G25" s="81"/>
      <c r="H25" s="80"/>
      <c r="I25" s="80"/>
      <c r="J25" s="80"/>
      <c r="K25" s="80"/>
      <c r="P25" s="356"/>
      <c r="Q25" s="357"/>
      <c r="R25" s="357"/>
      <c r="S25" s="357"/>
      <c r="T25" s="358"/>
    </row>
    <row r="26" spans="2:20" ht="15.75" customHeight="1">
      <c r="B26" s="79"/>
      <c r="C26" s="80"/>
      <c r="D26" s="80"/>
      <c r="E26" s="80"/>
      <c r="F26" s="80"/>
      <c r="G26" s="81"/>
      <c r="H26" s="80"/>
      <c r="I26" s="80"/>
      <c r="J26" s="80"/>
      <c r="K26" s="80"/>
      <c r="P26" s="356"/>
      <c r="Q26" s="357"/>
      <c r="R26" s="357"/>
      <c r="S26" s="357"/>
      <c r="T26" s="358"/>
    </row>
    <row r="27" spans="2:20" ht="15.75" customHeight="1">
      <c r="B27" s="79"/>
      <c r="C27" s="80"/>
      <c r="D27" s="80"/>
      <c r="E27" s="80"/>
      <c r="F27" s="80"/>
      <c r="G27" s="81"/>
      <c r="H27" s="80"/>
      <c r="I27" s="80"/>
      <c r="J27" s="80"/>
      <c r="K27" s="80"/>
      <c r="P27" s="359"/>
      <c r="Q27" s="360"/>
      <c r="R27" s="360"/>
      <c r="S27" s="360"/>
      <c r="T27" s="361"/>
    </row>
    <row r="28" spans="2:20" ht="15.75" customHeight="1">
      <c r="B28" s="79"/>
      <c r="C28" s="80"/>
      <c r="D28" s="80"/>
      <c r="E28" s="80"/>
      <c r="F28" s="80"/>
      <c r="G28" s="81"/>
      <c r="H28" s="80"/>
      <c r="I28" s="80"/>
      <c r="J28" s="80"/>
      <c r="K28" s="80"/>
    </row>
    <row r="29" spans="2:20" ht="15.75" customHeight="1">
      <c r="B29" s="79"/>
      <c r="C29" s="80"/>
      <c r="D29" s="80"/>
      <c r="E29" s="80"/>
      <c r="F29" s="80"/>
      <c r="G29" s="81"/>
      <c r="H29" s="80"/>
      <c r="I29" s="80"/>
      <c r="J29" s="80"/>
      <c r="K29" s="80"/>
    </row>
    <row r="30" spans="2:20" ht="15.75" customHeight="1">
      <c r="G30" s="1"/>
    </row>
    <row r="31" spans="2:20" ht="15.75" customHeight="1">
      <c r="G31" s="1"/>
    </row>
    <row r="32" spans="2:20" ht="15.75" customHeight="1">
      <c r="G32" s="1"/>
    </row>
    <row r="33" spans="7:7" ht="15.75" customHeight="1">
      <c r="G33" s="1"/>
    </row>
    <row r="34" spans="7:7" ht="15.75" customHeight="1">
      <c r="G34" s="1"/>
    </row>
    <row r="35" spans="7:7" ht="15.75" customHeight="1">
      <c r="G35" s="1"/>
    </row>
    <row r="36" spans="7:7" ht="15.75" customHeight="1">
      <c r="G36" s="1"/>
    </row>
    <row r="37" spans="7:7" ht="15.75" customHeight="1">
      <c r="G37" s="1"/>
    </row>
    <row r="38" spans="7:7" ht="15.75" customHeight="1">
      <c r="G38" s="1"/>
    </row>
    <row r="39" spans="7:7" ht="15.75" customHeight="1">
      <c r="G39" s="1"/>
    </row>
    <row r="40" spans="7:7" ht="15.75" customHeight="1">
      <c r="G40" s="1"/>
    </row>
    <row r="41" spans="7:7" ht="15.75" customHeight="1">
      <c r="G41" s="1"/>
    </row>
    <row r="42" spans="7:7" ht="15.75" customHeight="1">
      <c r="G42" s="1"/>
    </row>
    <row r="43" spans="7:7" ht="15.75" customHeight="1">
      <c r="G43" s="1"/>
    </row>
    <row r="44" spans="7:7" ht="15.75" customHeight="1">
      <c r="G44" s="1"/>
    </row>
    <row r="45" spans="7:7" ht="15.75" customHeight="1">
      <c r="G45" s="1"/>
    </row>
    <row r="46" spans="7:7" ht="15.75" customHeight="1">
      <c r="G46" s="1"/>
    </row>
    <row r="47" spans="7:7" ht="15.75" customHeight="1">
      <c r="G47" s="1"/>
    </row>
    <row r="48" spans="7:7" ht="15.75" customHeight="1">
      <c r="G48" s="1"/>
    </row>
    <row r="49" spans="7:7" ht="15.75" customHeight="1">
      <c r="G49" s="1"/>
    </row>
    <row r="50" spans="7:7" ht="15.75" customHeight="1">
      <c r="G50" s="1"/>
    </row>
    <row r="51" spans="7:7" ht="15.75" customHeight="1">
      <c r="G51" s="1"/>
    </row>
    <row r="52" spans="7:7" ht="15.75" customHeight="1">
      <c r="G52" s="1"/>
    </row>
    <row r="53" spans="7:7" ht="15.75" customHeight="1">
      <c r="G53" s="1"/>
    </row>
    <row r="54" spans="7:7" ht="15.75" customHeight="1">
      <c r="G54" s="1"/>
    </row>
    <row r="55" spans="7:7" ht="15.75" customHeight="1">
      <c r="G55" s="1"/>
    </row>
    <row r="56" spans="7:7" ht="15.75" customHeight="1">
      <c r="G56" s="1"/>
    </row>
    <row r="57" spans="7:7" ht="15.75" customHeight="1">
      <c r="G57" s="1"/>
    </row>
    <row r="58" spans="7:7" ht="15.75" customHeight="1">
      <c r="G58" s="1"/>
    </row>
    <row r="59" spans="7:7" ht="15.75" customHeight="1">
      <c r="G59" s="1"/>
    </row>
    <row r="60" spans="7:7" ht="15.75" customHeight="1">
      <c r="G60" s="1"/>
    </row>
    <row r="61" spans="7:7" ht="15.75" customHeight="1">
      <c r="G61" s="1"/>
    </row>
    <row r="62" spans="7:7" ht="15.75" customHeight="1">
      <c r="G62" s="1"/>
    </row>
    <row r="63" spans="7:7" ht="15.75" customHeight="1">
      <c r="G63" s="1"/>
    </row>
    <row r="64" spans="7:7" ht="15.75" customHeight="1">
      <c r="G64" s="1"/>
    </row>
    <row r="65" spans="7:7" ht="15.75" customHeight="1">
      <c r="G65" s="1"/>
    </row>
    <row r="66" spans="7:7" ht="15.75" customHeight="1">
      <c r="G66" s="1"/>
    </row>
    <row r="67" spans="7:7" ht="15.75" customHeight="1">
      <c r="G67" s="1"/>
    </row>
    <row r="68" spans="7:7" ht="15.75" customHeight="1">
      <c r="G68" s="1"/>
    </row>
    <row r="69" spans="7:7" ht="15.75" customHeight="1">
      <c r="G69" s="1"/>
    </row>
    <row r="70" spans="7:7" ht="15.75" customHeight="1">
      <c r="G70" s="1"/>
    </row>
    <row r="71" spans="7:7" ht="15.75" customHeight="1">
      <c r="G71" s="1"/>
    </row>
    <row r="72" spans="7:7" ht="15.75" customHeight="1">
      <c r="G72" s="1"/>
    </row>
    <row r="73" spans="7:7" ht="15.75" customHeight="1">
      <c r="G73" s="1"/>
    </row>
    <row r="74" spans="7:7" ht="15.75" customHeight="1">
      <c r="G74" s="1"/>
    </row>
    <row r="75" spans="7:7" ht="15.75" customHeight="1">
      <c r="G75" s="1"/>
    </row>
    <row r="76" spans="7:7" ht="15.75" customHeight="1">
      <c r="G76" s="1"/>
    </row>
    <row r="77" spans="7:7" ht="15.75" customHeight="1">
      <c r="G77" s="1"/>
    </row>
    <row r="78" spans="7:7" ht="15.75" customHeight="1">
      <c r="G78" s="1"/>
    </row>
    <row r="79" spans="7:7" ht="15.75" customHeight="1">
      <c r="G79" s="1"/>
    </row>
    <row r="80" spans="7:7" ht="15.75" customHeight="1">
      <c r="G80" s="1"/>
    </row>
    <row r="81" spans="7:7" ht="15.75" customHeight="1">
      <c r="G81" s="1"/>
    </row>
    <row r="82" spans="7:7" ht="15.75" customHeight="1">
      <c r="G82" s="1"/>
    </row>
    <row r="83" spans="7:7" ht="15.75" customHeight="1">
      <c r="G83" s="1"/>
    </row>
    <row r="84" spans="7:7" ht="15.75" customHeight="1">
      <c r="G84" s="1"/>
    </row>
    <row r="85" spans="7:7" ht="15.75" customHeight="1">
      <c r="G85" s="1"/>
    </row>
    <row r="86" spans="7:7" ht="15.75" customHeight="1">
      <c r="G86" s="1"/>
    </row>
    <row r="87" spans="7:7" ht="15.75" customHeight="1">
      <c r="G87" s="1"/>
    </row>
    <row r="88" spans="7:7" ht="15.75" customHeight="1">
      <c r="G88" s="1"/>
    </row>
    <row r="89" spans="7:7" ht="15.75" customHeight="1">
      <c r="G89" s="1"/>
    </row>
    <row r="90" spans="7:7" ht="15.75" customHeight="1">
      <c r="G90" s="1"/>
    </row>
    <row r="91" spans="7:7" ht="15.75" customHeight="1">
      <c r="G91" s="1"/>
    </row>
    <row r="92" spans="7:7" ht="15.75" customHeight="1">
      <c r="G92" s="1"/>
    </row>
    <row r="93" spans="7:7" ht="15.75" customHeight="1">
      <c r="G93" s="1"/>
    </row>
    <row r="94" spans="7:7" ht="15.75" customHeight="1">
      <c r="G94" s="1"/>
    </row>
    <row r="95" spans="7:7" ht="15.75" customHeight="1">
      <c r="G95" s="1"/>
    </row>
    <row r="96" spans="7:7" ht="15.75" customHeight="1">
      <c r="G96" s="1"/>
    </row>
    <row r="97" spans="7:7" ht="15.75" customHeight="1">
      <c r="G97" s="1"/>
    </row>
    <row r="98" spans="7:7" ht="15.75" customHeight="1">
      <c r="G98" s="1"/>
    </row>
    <row r="99" spans="7:7" ht="15.75" customHeight="1">
      <c r="G99" s="1"/>
    </row>
    <row r="100" spans="7:7" ht="15.75" customHeight="1">
      <c r="G100" s="1"/>
    </row>
    <row r="101" spans="7:7" ht="15.75" customHeight="1">
      <c r="G101" s="1"/>
    </row>
    <row r="102" spans="7:7" ht="15.75" customHeight="1">
      <c r="G102" s="1"/>
    </row>
    <row r="103" spans="7:7" ht="15.75" customHeight="1">
      <c r="G103" s="1"/>
    </row>
    <row r="104" spans="7:7" ht="15.75" customHeight="1">
      <c r="G104" s="1"/>
    </row>
    <row r="105" spans="7:7" ht="15.75" customHeight="1">
      <c r="G105" s="1"/>
    </row>
    <row r="106" spans="7:7" ht="15.75" customHeight="1">
      <c r="G106" s="1"/>
    </row>
    <row r="107" spans="7:7" ht="15.75" customHeight="1">
      <c r="G107" s="1"/>
    </row>
    <row r="108" spans="7:7" ht="15.75" customHeight="1">
      <c r="G108" s="1"/>
    </row>
    <row r="109" spans="7:7" ht="15.75" customHeight="1">
      <c r="G109" s="1"/>
    </row>
    <row r="110" spans="7:7" ht="15.75" customHeight="1">
      <c r="G110" s="1"/>
    </row>
    <row r="111" spans="7:7" ht="15.75" customHeight="1">
      <c r="G111" s="1"/>
    </row>
    <row r="112" spans="7:7" ht="15.75" customHeight="1">
      <c r="G112" s="1"/>
    </row>
    <row r="113" spans="7:7" ht="15.75" customHeight="1">
      <c r="G113" s="1"/>
    </row>
    <row r="114" spans="7:7" ht="15.75" customHeight="1">
      <c r="G114" s="1"/>
    </row>
    <row r="115" spans="7:7" ht="15.75" customHeight="1">
      <c r="G115" s="1"/>
    </row>
    <row r="116" spans="7:7" ht="15.75" customHeight="1">
      <c r="G116" s="1"/>
    </row>
    <row r="117" spans="7:7" ht="15.75" customHeight="1">
      <c r="G117" s="1"/>
    </row>
    <row r="118" spans="7:7" ht="15.75" customHeight="1">
      <c r="G118" s="1"/>
    </row>
    <row r="119" spans="7:7" ht="15.75" customHeight="1">
      <c r="G119" s="1"/>
    </row>
    <row r="120" spans="7:7" ht="15.75" customHeight="1">
      <c r="G120" s="1"/>
    </row>
    <row r="121" spans="7:7" ht="15.75" customHeight="1">
      <c r="G121" s="1"/>
    </row>
    <row r="122" spans="7:7" ht="15.75" customHeight="1">
      <c r="G122" s="1"/>
    </row>
    <row r="123" spans="7:7" ht="15.75" customHeight="1">
      <c r="G123" s="1"/>
    </row>
    <row r="124" spans="7:7" ht="15.75" customHeight="1">
      <c r="G124" s="1"/>
    </row>
    <row r="125" spans="7:7" ht="15.75" customHeight="1">
      <c r="G125" s="1"/>
    </row>
    <row r="126" spans="7:7" ht="15.75" customHeight="1">
      <c r="G126" s="1"/>
    </row>
    <row r="127" spans="7:7" ht="15.75" customHeight="1">
      <c r="G127" s="1"/>
    </row>
    <row r="128" spans="7:7" ht="15.75" customHeight="1">
      <c r="G128" s="1"/>
    </row>
    <row r="129" spans="7:7" ht="15.75" customHeight="1">
      <c r="G129" s="1"/>
    </row>
    <row r="130" spans="7:7" ht="15.75" customHeight="1">
      <c r="G130" s="1"/>
    </row>
    <row r="131" spans="7:7" ht="15.75" customHeight="1">
      <c r="G131" s="1"/>
    </row>
    <row r="132" spans="7:7" ht="15.75" customHeight="1">
      <c r="G132" s="1"/>
    </row>
    <row r="133" spans="7:7" ht="15.75" customHeight="1">
      <c r="G133" s="1"/>
    </row>
    <row r="134" spans="7:7" ht="15.75" customHeight="1">
      <c r="G134" s="1"/>
    </row>
    <row r="135" spans="7:7" ht="15.75" customHeight="1">
      <c r="G135" s="1"/>
    </row>
    <row r="136" spans="7:7" ht="15.75" customHeight="1">
      <c r="G136" s="1"/>
    </row>
    <row r="137" spans="7:7" ht="15.75" customHeight="1">
      <c r="G137" s="1"/>
    </row>
    <row r="138" spans="7:7" ht="15.75" customHeight="1">
      <c r="G138" s="1"/>
    </row>
    <row r="139" spans="7:7" ht="15.75" customHeight="1">
      <c r="G139" s="1"/>
    </row>
    <row r="140" spans="7:7" ht="15.75" customHeight="1">
      <c r="G140" s="1"/>
    </row>
    <row r="141" spans="7:7" ht="15.75" customHeight="1">
      <c r="G141" s="1"/>
    </row>
    <row r="142" spans="7:7" ht="15.75" customHeight="1">
      <c r="G142" s="1"/>
    </row>
    <row r="143" spans="7:7" ht="15.75" customHeight="1">
      <c r="G143" s="1"/>
    </row>
    <row r="144" spans="7:7" ht="15.75" customHeight="1">
      <c r="G144" s="1"/>
    </row>
    <row r="145" spans="7:7" ht="15.75" customHeight="1">
      <c r="G145" s="1"/>
    </row>
    <row r="146" spans="7:7" ht="15.75" customHeight="1">
      <c r="G146" s="1"/>
    </row>
    <row r="147" spans="7:7" ht="15.75" customHeight="1">
      <c r="G147" s="1"/>
    </row>
    <row r="148" spans="7:7" ht="15.75" customHeight="1">
      <c r="G148" s="1"/>
    </row>
    <row r="149" spans="7:7" ht="15.75" customHeight="1">
      <c r="G149" s="1"/>
    </row>
    <row r="150" spans="7:7" ht="15.75" customHeight="1">
      <c r="G150" s="1"/>
    </row>
    <row r="151" spans="7:7" ht="15.75" customHeight="1">
      <c r="G151" s="1"/>
    </row>
    <row r="152" spans="7:7" ht="15.75" customHeight="1">
      <c r="G152" s="1"/>
    </row>
    <row r="153" spans="7:7" ht="15.75" customHeight="1">
      <c r="G153" s="1"/>
    </row>
    <row r="154" spans="7:7" ht="15.75" customHeight="1">
      <c r="G154" s="1"/>
    </row>
    <row r="155" spans="7:7" ht="15.75" customHeight="1">
      <c r="G155" s="1"/>
    </row>
    <row r="156" spans="7:7" ht="15.75" customHeight="1">
      <c r="G156" s="1"/>
    </row>
    <row r="157" spans="7:7" ht="15.75" customHeight="1">
      <c r="G157" s="1"/>
    </row>
    <row r="158" spans="7:7" ht="15.75" customHeight="1">
      <c r="G158" s="1"/>
    </row>
    <row r="159" spans="7:7" ht="15.75" customHeight="1">
      <c r="G159" s="1"/>
    </row>
    <row r="160" spans="7:7" ht="15.75" customHeight="1">
      <c r="G160" s="1"/>
    </row>
    <row r="161" spans="7:7" ht="15.75" customHeight="1">
      <c r="G161" s="1"/>
    </row>
    <row r="162" spans="7:7" ht="15.75" customHeight="1">
      <c r="G162" s="1"/>
    </row>
    <row r="163" spans="7:7" ht="15.75" customHeight="1">
      <c r="G163" s="1"/>
    </row>
    <row r="164" spans="7:7" ht="15.75" customHeight="1">
      <c r="G164" s="1"/>
    </row>
    <row r="165" spans="7:7" ht="15.75" customHeight="1">
      <c r="G165" s="1"/>
    </row>
    <row r="166" spans="7:7" ht="15.75" customHeight="1">
      <c r="G166" s="1"/>
    </row>
    <row r="167" spans="7:7" ht="15.75" customHeight="1">
      <c r="G167" s="1"/>
    </row>
    <row r="168" spans="7:7" ht="15.75" customHeight="1">
      <c r="G168" s="1"/>
    </row>
    <row r="169" spans="7:7" ht="15.75" customHeight="1">
      <c r="G169" s="1"/>
    </row>
    <row r="170" spans="7:7" ht="15.75" customHeight="1">
      <c r="G170" s="1"/>
    </row>
    <row r="171" spans="7:7" ht="15.75" customHeight="1">
      <c r="G171" s="1"/>
    </row>
    <row r="172" spans="7:7" ht="15.75" customHeight="1">
      <c r="G172" s="1"/>
    </row>
    <row r="173" spans="7:7" ht="15.75" customHeight="1">
      <c r="G173" s="1"/>
    </row>
    <row r="174" spans="7:7" ht="15.75" customHeight="1">
      <c r="G174" s="1"/>
    </row>
    <row r="175" spans="7:7" ht="15.75" customHeight="1">
      <c r="G175" s="1"/>
    </row>
    <row r="176" spans="7:7" ht="15.75" customHeight="1">
      <c r="G176" s="1"/>
    </row>
    <row r="177" spans="7:7" ht="15.75" customHeight="1">
      <c r="G177" s="1"/>
    </row>
    <row r="178" spans="7:7" ht="15.75" customHeight="1">
      <c r="G178" s="1"/>
    </row>
    <row r="179" spans="7:7" ht="15.75" customHeight="1">
      <c r="G179" s="1"/>
    </row>
    <row r="180" spans="7:7" ht="15.75" customHeight="1">
      <c r="G180" s="1"/>
    </row>
    <row r="181" spans="7:7" ht="15.75" customHeight="1">
      <c r="G181" s="1"/>
    </row>
    <row r="182" spans="7:7" ht="15.75" customHeight="1">
      <c r="G182" s="1"/>
    </row>
    <row r="183" spans="7:7" ht="15.75" customHeight="1">
      <c r="G183" s="1"/>
    </row>
    <row r="184" spans="7:7" ht="15.75" customHeight="1">
      <c r="G184" s="1"/>
    </row>
    <row r="185" spans="7:7" ht="15.75" customHeight="1">
      <c r="G185" s="1"/>
    </row>
    <row r="186" spans="7:7" ht="15.75" customHeight="1">
      <c r="G186" s="1"/>
    </row>
    <row r="187" spans="7:7" ht="15.75" customHeight="1">
      <c r="G187" s="1"/>
    </row>
    <row r="188" spans="7:7" ht="15.75" customHeight="1">
      <c r="G188" s="1"/>
    </row>
    <row r="189" spans="7:7" ht="15.75" customHeight="1">
      <c r="G189" s="1"/>
    </row>
    <row r="190" spans="7:7" ht="15.75" customHeight="1">
      <c r="G190" s="1"/>
    </row>
    <row r="191" spans="7:7" ht="15.75" customHeight="1">
      <c r="G191" s="1"/>
    </row>
    <row r="192" spans="7:7" ht="15.75" customHeight="1">
      <c r="G192" s="1"/>
    </row>
    <row r="193" spans="7:7" ht="15.75" customHeight="1">
      <c r="G193" s="1"/>
    </row>
    <row r="194" spans="7:7" ht="15.75" customHeight="1">
      <c r="G194" s="1"/>
    </row>
    <row r="195" spans="7:7" ht="15.75" customHeight="1">
      <c r="G195" s="1"/>
    </row>
    <row r="196" spans="7:7" ht="15.75" customHeight="1">
      <c r="G196" s="1"/>
    </row>
    <row r="197" spans="7:7" ht="15.75" customHeight="1">
      <c r="G197" s="1"/>
    </row>
    <row r="198" spans="7:7" ht="15.75" customHeight="1">
      <c r="G198" s="1"/>
    </row>
    <row r="199" spans="7:7" ht="15.75" customHeight="1">
      <c r="G199" s="1"/>
    </row>
    <row r="200" spans="7:7" ht="15.75" customHeight="1">
      <c r="G200" s="1"/>
    </row>
    <row r="201" spans="7:7" ht="15.75" customHeight="1">
      <c r="G201" s="1"/>
    </row>
    <row r="202" spans="7:7" ht="15.75" customHeight="1">
      <c r="G202" s="1"/>
    </row>
    <row r="203" spans="7:7" ht="15.75" customHeight="1">
      <c r="G203" s="1"/>
    </row>
    <row r="204" spans="7:7" ht="15.75" customHeight="1">
      <c r="G204" s="1"/>
    </row>
    <row r="205" spans="7:7" ht="15.75" customHeight="1">
      <c r="G205" s="1"/>
    </row>
    <row r="206" spans="7:7" ht="15.75" customHeight="1">
      <c r="G206" s="1"/>
    </row>
    <row r="207" spans="7:7" ht="15.75" customHeight="1">
      <c r="G207" s="1"/>
    </row>
    <row r="208" spans="7:7" ht="15.75" customHeight="1">
      <c r="G208" s="1"/>
    </row>
    <row r="209" spans="7:7" ht="15.75" customHeight="1">
      <c r="G209" s="1"/>
    </row>
    <row r="210" spans="7:7" ht="15.75" customHeight="1">
      <c r="G210" s="1"/>
    </row>
    <row r="211" spans="7:7" ht="15.75" customHeight="1">
      <c r="G211" s="1"/>
    </row>
    <row r="212" spans="7:7" ht="15.75" customHeight="1">
      <c r="G212" s="1"/>
    </row>
    <row r="213" spans="7:7" ht="15.75" customHeight="1">
      <c r="G213" s="1"/>
    </row>
    <row r="214" spans="7:7" ht="15.75" customHeight="1">
      <c r="G214" s="1"/>
    </row>
    <row r="215" spans="7:7" ht="15.75" customHeight="1">
      <c r="G215" s="1"/>
    </row>
    <row r="216" spans="7:7" ht="15.75" customHeight="1">
      <c r="G216" s="1"/>
    </row>
    <row r="217" spans="7:7" ht="15.75" customHeight="1">
      <c r="G217" s="1"/>
    </row>
    <row r="218" spans="7:7" ht="15.75" customHeight="1">
      <c r="G218" s="1"/>
    </row>
    <row r="219" spans="7:7" ht="15.75" customHeight="1">
      <c r="G219" s="1"/>
    </row>
    <row r="220" spans="7:7" ht="15.75" customHeight="1">
      <c r="G220" s="1"/>
    </row>
    <row r="221" spans="7:7" ht="15.75" customHeight="1">
      <c r="G221" s="1"/>
    </row>
    <row r="222" spans="7:7" ht="15.75" customHeight="1">
      <c r="G222" s="1"/>
    </row>
    <row r="223" spans="7:7" ht="15.75" customHeight="1">
      <c r="G223" s="1"/>
    </row>
    <row r="224" spans="7:7" ht="15.75" customHeight="1">
      <c r="G224" s="1"/>
    </row>
    <row r="225" spans="7:7" ht="15.75" customHeight="1">
      <c r="G225" s="1"/>
    </row>
    <row r="226" spans="7:7" ht="15.75" customHeight="1">
      <c r="G226" s="1"/>
    </row>
    <row r="227" spans="7:7" ht="15.75" customHeight="1">
      <c r="G227" s="1"/>
    </row>
    <row r="228" spans="7:7" ht="15.75" customHeight="1">
      <c r="G228" s="1"/>
    </row>
    <row r="229" spans="7:7" ht="15.75" customHeight="1">
      <c r="G229" s="1"/>
    </row>
    <row r="230" spans="7:7" ht="15.75" customHeight="1">
      <c r="G230" s="1"/>
    </row>
    <row r="231" spans="7:7" ht="15.75" customHeight="1">
      <c r="G231" s="1"/>
    </row>
    <row r="232" spans="7:7" ht="15.75" customHeight="1">
      <c r="G232" s="1"/>
    </row>
    <row r="233" spans="7:7" ht="15.75" customHeight="1">
      <c r="G233" s="1"/>
    </row>
    <row r="234" spans="7:7" ht="15.75" customHeight="1">
      <c r="G234" s="1"/>
    </row>
    <row r="235" spans="7:7" ht="15.75" customHeight="1">
      <c r="G235" s="1"/>
    </row>
    <row r="236" spans="7:7" ht="15.75" customHeight="1">
      <c r="G236" s="1"/>
    </row>
    <row r="237" spans="7:7" ht="15.75" customHeight="1">
      <c r="G237" s="1"/>
    </row>
    <row r="238" spans="7:7" ht="15.75" customHeight="1">
      <c r="G238" s="1"/>
    </row>
    <row r="239" spans="7:7" ht="15.75" customHeight="1">
      <c r="G239" s="1"/>
    </row>
    <row r="240" spans="7:7" ht="15.75" customHeight="1">
      <c r="G240" s="1"/>
    </row>
    <row r="241" spans="7:7" ht="15.75" customHeight="1">
      <c r="G241" s="1"/>
    </row>
    <row r="242" spans="7:7" ht="15.75" customHeight="1">
      <c r="G242" s="1"/>
    </row>
    <row r="243" spans="7:7" ht="15.75" customHeight="1">
      <c r="G243" s="1"/>
    </row>
    <row r="244" spans="7:7" ht="15.75" customHeight="1">
      <c r="G244" s="1"/>
    </row>
    <row r="245" spans="7:7" ht="15.75" customHeight="1">
      <c r="G245" s="1"/>
    </row>
    <row r="246" spans="7:7" ht="15.75" customHeight="1">
      <c r="G246" s="1"/>
    </row>
    <row r="247" spans="7:7" ht="15.75" customHeight="1">
      <c r="G247" s="1"/>
    </row>
    <row r="248" spans="7:7" ht="15.75" customHeight="1">
      <c r="G248" s="1"/>
    </row>
    <row r="249" spans="7:7" ht="15.75" customHeight="1">
      <c r="G249" s="1"/>
    </row>
    <row r="250" spans="7:7" ht="15.75" customHeight="1">
      <c r="G250" s="1"/>
    </row>
    <row r="251" spans="7:7" ht="15.75" customHeight="1">
      <c r="G251" s="1"/>
    </row>
    <row r="252" spans="7:7" ht="15.75" customHeight="1">
      <c r="G252" s="1"/>
    </row>
    <row r="253" spans="7:7" ht="15.75" customHeight="1">
      <c r="G253" s="1"/>
    </row>
    <row r="254" spans="7:7" ht="15.75" customHeight="1">
      <c r="G254" s="1"/>
    </row>
    <row r="255" spans="7:7" ht="15.75" customHeight="1">
      <c r="G255" s="1"/>
    </row>
    <row r="256" spans="7:7" ht="15.75" customHeight="1">
      <c r="G256" s="1"/>
    </row>
    <row r="257" spans="7:7" ht="15.75" customHeight="1">
      <c r="G257" s="1"/>
    </row>
    <row r="258" spans="7:7" ht="15.75" customHeight="1">
      <c r="G258" s="1"/>
    </row>
    <row r="259" spans="7:7" ht="15.75" customHeight="1">
      <c r="G259" s="1"/>
    </row>
    <row r="260" spans="7:7" ht="15.75" customHeight="1">
      <c r="G260" s="1"/>
    </row>
    <row r="261" spans="7:7" ht="15.75" customHeight="1">
      <c r="G261" s="1"/>
    </row>
    <row r="262" spans="7:7" ht="15.75" customHeight="1">
      <c r="G262" s="1"/>
    </row>
    <row r="263" spans="7:7" ht="15.75" customHeight="1">
      <c r="G263" s="1"/>
    </row>
    <row r="264" spans="7:7" ht="15.75" customHeight="1">
      <c r="G264" s="1"/>
    </row>
    <row r="265" spans="7:7" ht="15.75" customHeight="1">
      <c r="G265" s="1"/>
    </row>
    <row r="266" spans="7:7" ht="15.75" customHeight="1">
      <c r="G266" s="1"/>
    </row>
    <row r="267" spans="7:7" ht="15.75" customHeight="1">
      <c r="G267" s="1"/>
    </row>
    <row r="268" spans="7:7" ht="15.75" customHeight="1">
      <c r="G268" s="1"/>
    </row>
    <row r="269" spans="7:7" ht="15.75" customHeight="1">
      <c r="G269" s="1"/>
    </row>
    <row r="270" spans="7:7" ht="15.75" customHeight="1">
      <c r="G270" s="1"/>
    </row>
    <row r="271" spans="7:7" ht="15.75" customHeight="1">
      <c r="G271" s="1"/>
    </row>
    <row r="272" spans="7:7" ht="15.75" customHeight="1">
      <c r="G272" s="1"/>
    </row>
    <row r="273" spans="7:7" ht="15.75" customHeight="1">
      <c r="G273" s="1"/>
    </row>
    <row r="274" spans="7:7" ht="15.75" customHeight="1">
      <c r="G274" s="1"/>
    </row>
    <row r="275" spans="7:7" ht="15.75" customHeight="1">
      <c r="G275" s="1"/>
    </row>
    <row r="276" spans="7:7" ht="15.75" customHeight="1">
      <c r="G276" s="1"/>
    </row>
    <row r="277" spans="7:7" ht="15.75" customHeight="1">
      <c r="G277" s="1"/>
    </row>
    <row r="278" spans="7:7" ht="15.75" customHeight="1">
      <c r="G278" s="1"/>
    </row>
    <row r="279" spans="7:7" ht="15.75" customHeight="1">
      <c r="G279" s="1"/>
    </row>
    <row r="280" spans="7:7" ht="15.75" customHeight="1">
      <c r="G280" s="1"/>
    </row>
    <row r="281" spans="7:7" ht="15.75" customHeight="1">
      <c r="G281" s="1"/>
    </row>
    <row r="282" spans="7:7" ht="15.75" customHeight="1">
      <c r="G282" s="1"/>
    </row>
    <row r="283" spans="7:7" ht="15.75" customHeight="1">
      <c r="G283" s="1"/>
    </row>
    <row r="284" spans="7:7" ht="15.75" customHeight="1">
      <c r="G284" s="1"/>
    </row>
    <row r="285" spans="7:7" ht="15.75" customHeight="1">
      <c r="G285" s="1"/>
    </row>
    <row r="286" spans="7:7" ht="15.75" customHeight="1">
      <c r="G286" s="1"/>
    </row>
    <row r="287" spans="7:7" ht="15.75" customHeight="1">
      <c r="G287" s="1"/>
    </row>
    <row r="288" spans="7:7" ht="15.75" customHeight="1">
      <c r="G288" s="1"/>
    </row>
    <row r="289" spans="7:7" ht="15.75" customHeight="1">
      <c r="G289" s="1"/>
    </row>
    <row r="290" spans="7:7" ht="15.75" customHeight="1">
      <c r="G290" s="1"/>
    </row>
    <row r="291" spans="7:7" ht="15.75" customHeight="1">
      <c r="G291" s="1"/>
    </row>
    <row r="292" spans="7:7" ht="15.75" customHeight="1">
      <c r="G292" s="1"/>
    </row>
    <row r="293" spans="7:7" ht="15.75" customHeight="1">
      <c r="G293" s="1"/>
    </row>
    <row r="294" spans="7:7" ht="15.75" customHeight="1">
      <c r="G294" s="1"/>
    </row>
    <row r="295" spans="7:7" ht="15.75" customHeight="1">
      <c r="G295" s="1"/>
    </row>
    <row r="296" spans="7:7" ht="15.75" customHeight="1">
      <c r="G296" s="1"/>
    </row>
    <row r="297" spans="7:7" ht="15.75" customHeight="1">
      <c r="G297" s="1"/>
    </row>
    <row r="298" spans="7:7" ht="15.75" customHeight="1">
      <c r="G298" s="1"/>
    </row>
    <row r="299" spans="7:7" ht="15.75" customHeight="1">
      <c r="G299" s="1"/>
    </row>
    <row r="300" spans="7:7" ht="15.75" customHeight="1">
      <c r="G300" s="1"/>
    </row>
    <row r="301" spans="7:7" ht="15.75" customHeight="1">
      <c r="G301" s="1"/>
    </row>
    <row r="302" spans="7:7" ht="15.75" customHeight="1">
      <c r="G302" s="1"/>
    </row>
    <row r="303" spans="7:7" ht="15.75" customHeight="1">
      <c r="G303" s="1"/>
    </row>
    <row r="304" spans="7:7" ht="15.75" customHeight="1">
      <c r="G304" s="1"/>
    </row>
    <row r="305" spans="7:7" ht="15.75" customHeight="1">
      <c r="G305" s="1"/>
    </row>
    <row r="306" spans="7:7" ht="15.75" customHeight="1">
      <c r="G306" s="1"/>
    </row>
    <row r="307" spans="7:7" ht="15.75" customHeight="1">
      <c r="G307" s="1"/>
    </row>
    <row r="308" spans="7:7" ht="15.75" customHeight="1">
      <c r="G308" s="1"/>
    </row>
    <row r="309" spans="7:7" ht="15.75" customHeight="1">
      <c r="G309" s="1"/>
    </row>
    <row r="310" spans="7:7" ht="15.75" customHeight="1">
      <c r="G310" s="1"/>
    </row>
    <row r="311" spans="7:7" ht="15.75" customHeight="1">
      <c r="G311" s="1"/>
    </row>
    <row r="312" spans="7:7" ht="15.75" customHeight="1">
      <c r="G312" s="1"/>
    </row>
    <row r="313" spans="7:7" ht="15.75" customHeight="1">
      <c r="G313" s="1"/>
    </row>
    <row r="314" spans="7:7" ht="15.75" customHeight="1">
      <c r="G314" s="1"/>
    </row>
    <row r="315" spans="7:7" ht="15.75" customHeight="1">
      <c r="G315" s="1"/>
    </row>
    <row r="316" spans="7:7" ht="15.75" customHeight="1">
      <c r="G316" s="1"/>
    </row>
    <row r="317" spans="7:7" ht="15.75" customHeight="1">
      <c r="G317" s="1"/>
    </row>
    <row r="318" spans="7:7" ht="15.75" customHeight="1">
      <c r="G318" s="1"/>
    </row>
    <row r="319" spans="7:7" ht="15.75" customHeight="1">
      <c r="G319" s="1"/>
    </row>
    <row r="320" spans="7:7" ht="15.75" customHeight="1">
      <c r="G320" s="1"/>
    </row>
    <row r="321" spans="7:7" ht="15.75" customHeight="1">
      <c r="G321" s="1"/>
    </row>
    <row r="322" spans="7:7" ht="15.75" customHeight="1">
      <c r="G322" s="1"/>
    </row>
    <row r="323" spans="7:7" ht="15.75" customHeight="1">
      <c r="G323" s="1"/>
    </row>
    <row r="324" spans="7:7" ht="15.75" customHeight="1">
      <c r="G324" s="1"/>
    </row>
    <row r="325" spans="7:7" ht="15.75" customHeight="1">
      <c r="G325" s="1"/>
    </row>
    <row r="326" spans="7:7" ht="15.75" customHeight="1">
      <c r="G326" s="1"/>
    </row>
    <row r="327" spans="7:7" ht="15.75" customHeight="1">
      <c r="G327" s="1"/>
    </row>
    <row r="328" spans="7:7" ht="15.75" customHeight="1">
      <c r="G328" s="1"/>
    </row>
    <row r="329" spans="7:7" ht="15.75" customHeight="1">
      <c r="G329" s="1"/>
    </row>
    <row r="330" spans="7:7" ht="15.75" customHeight="1">
      <c r="G330" s="1"/>
    </row>
    <row r="331" spans="7:7" ht="15.75" customHeight="1">
      <c r="G331" s="1"/>
    </row>
    <row r="332" spans="7:7" ht="15.75" customHeight="1">
      <c r="G332" s="1"/>
    </row>
    <row r="333" spans="7:7" ht="15.75" customHeight="1">
      <c r="G333" s="1"/>
    </row>
    <row r="334" spans="7:7" ht="15.75" customHeight="1">
      <c r="G334" s="1"/>
    </row>
    <row r="335" spans="7:7" ht="15.75" customHeight="1">
      <c r="G335" s="1"/>
    </row>
    <row r="336" spans="7:7" ht="15.75" customHeight="1">
      <c r="G336" s="1"/>
    </row>
    <row r="337" spans="7:7" ht="15.75" customHeight="1">
      <c r="G337" s="1"/>
    </row>
    <row r="338" spans="7:7" ht="15.75" customHeight="1">
      <c r="G338" s="1"/>
    </row>
    <row r="339" spans="7:7" ht="15.75" customHeight="1">
      <c r="G339" s="1"/>
    </row>
    <row r="340" spans="7:7" ht="15.75" customHeight="1">
      <c r="G340" s="1"/>
    </row>
    <row r="341" spans="7:7" ht="15.75" customHeight="1">
      <c r="G341" s="1"/>
    </row>
    <row r="342" spans="7:7" ht="15.75" customHeight="1">
      <c r="G342" s="1"/>
    </row>
    <row r="343" spans="7:7" ht="15.75" customHeight="1">
      <c r="G343" s="1"/>
    </row>
    <row r="344" spans="7:7" ht="15.75" customHeight="1">
      <c r="G344" s="1"/>
    </row>
    <row r="345" spans="7:7" ht="15.75" customHeight="1">
      <c r="G345" s="1"/>
    </row>
    <row r="346" spans="7:7" ht="15.75" customHeight="1">
      <c r="G346" s="1"/>
    </row>
    <row r="347" spans="7:7" ht="15.75" customHeight="1">
      <c r="G347" s="1"/>
    </row>
    <row r="348" spans="7:7" ht="15.75" customHeight="1">
      <c r="G348" s="1"/>
    </row>
    <row r="349" spans="7:7" ht="15.75" customHeight="1">
      <c r="G349" s="1"/>
    </row>
    <row r="350" spans="7:7" ht="15.75" customHeight="1">
      <c r="G350" s="1"/>
    </row>
    <row r="351" spans="7:7" ht="15.75" customHeight="1">
      <c r="G351" s="1"/>
    </row>
    <row r="352" spans="7:7" ht="15.75" customHeight="1">
      <c r="G352" s="1"/>
    </row>
    <row r="353" spans="7:7" ht="15.75" customHeight="1">
      <c r="G353" s="1"/>
    </row>
    <row r="354" spans="7:7" ht="15.75" customHeight="1">
      <c r="G354" s="1"/>
    </row>
    <row r="355" spans="7:7" ht="15.75" customHeight="1">
      <c r="G355" s="1"/>
    </row>
    <row r="356" spans="7:7" ht="15.75" customHeight="1">
      <c r="G356" s="1"/>
    </row>
    <row r="357" spans="7:7" ht="15.75" customHeight="1">
      <c r="G357" s="1"/>
    </row>
    <row r="358" spans="7:7" ht="15.75" customHeight="1">
      <c r="G358" s="1"/>
    </row>
    <row r="359" spans="7:7" ht="15.75" customHeight="1">
      <c r="G359" s="1"/>
    </row>
    <row r="360" spans="7:7" ht="15.75" customHeight="1">
      <c r="G360" s="1"/>
    </row>
    <row r="361" spans="7:7" ht="15.75" customHeight="1">
      <c r="G361" s="1"/>
    </row>
    <row r="362" spans="7:7" ht="15.75" customHeight="1">
      <c r="G362" s="1"/>
    </row>
    <row r="363" spans="7:7" ht="15.75" customHeight="1">
      <c r="G363" s="1"/>
    </row>
    <row r="364" spans="7:7" ht="15.75" customHeight="1">
      <c r="G364" s="1"/>
    </row>
    <row r="365" spans="7:7" ht="15.75" customHeight="1">
      <c r="G365" s="1"/>
    </row>
    <row r="366" spans="7:7" ht="15.75" customHeight="1">
      <c r="G366" s="1"/>
    </row>
    <row r="367" spans="7:7" ht="15.75" customHeight="1">
      <c r="G367" s="1"/>
    </row>
    <row r="368" spans="7:7" ht="15.75" customHeight="1">
      <c r="G368" s="1"/>
    </row>
    <row r="369" spans="7:7" ht="15.75" customHeight="1">
      <c r="G369" s="1"/>
    </row>
    <row r="370" spans="7:7" ht="15.75" customHeight="1">
      <c r="G370" s="1"/>
    </row>
    <row r="371" spans="7:7" ht="15.75" customHeight="1">
      <c r="G371" s="1"/>
    </row>
    <row r="372" spans="7:7" ht="15.75" customHeight="1">
      <c r="G372" s="1"/>
    </row>
    <row r="373" spans="7:7" ht="15.75" customHeight="1">
      <c r="G373" s="1"/>
    </row>
    <row r="374" spans="7:7" ht="15.75" customHeight="1">
      <c r="G374" s="1"/>
    </row>
    <row r="375" spans="7:7" ht="15.75" customHeight="1">
      <c r="G375" s="1"/>
    </row>
    <row r="376" spans="7:7" ht="15.75" customHeight="1">
      <c r="G376" s="1"/>
    </row>
    <row r="377" spans="7:7" ht="15.75" customHeight="1">
      <c r="G377" s="1"/>
    </row>
    <row r="378" spans="7:7" ht="15.75" customHeight="1">
      <c r="G378" s="1"/>
    </row>
    <row r="379" spans="7:7" ht="15.75" customHeight="1">
      <c r="G379" s="1"/>
    </row>
    <row r="380" spans="7:7" ht="15.75" customHeight="1">
      <c r="G380" s="1"/>
    </row>
    <row r="381" spans="7:7" ht="15.75" customHeight="1">
      <c r="G381" s="1"/>
    </row>
    <row r="382" spans="7:7" ht="15.75" customHeight="1">
      <c r="G382" s="1"/>
    </row>
    <row r="383" spans="7:7" ht="15.75" customHeight="1">
      <c r="G383" s="1"/>
    </row>
    <row r="384" spans="7:7" ht="15.75" customHeight="1">
      <c r="G384" s="1"/>
    </row>
    <row r="385" spans="7:7" ht="15.75" customHeight="1">
      <c r="G385" s="1"/>
    </row>
    <row r="386" spans="7:7" ht="15.75" customHeight="1">
      <c r="G386" s="1"/>
    </row>
    <row r="387" spans="7:7" ht="15.75" customHeight="1">
      <c r="G387" s="1"/>
    </row>
    <row r="388" spans="7:7" ht="15.75" customHeight="1">
      <c r="G388" s="1"/>
    </row>
    <row r="389" spans="7:7" ht="15.75" customHeight="1">
      <c r="G389" s="1"/>
    </row>
    <row r="390" spans="7:7" ht="15.75" customHeight="1">
      <c r="G390" s="1"/>
    </row>
    <row r="391" spans="7:7" ht="15.75" customHeight="1">
      <c r="G391" s="1"/>
    </row>
    <row r="392" spans="7:7" ht="15.75" customHeight="1">
      <c r="G392" s="1"/>
    </row>
    <row r="393" spans="7:7" ht="15.75" customHeight="1">
      <c r="G393" s="1"/>
    </row>
    <row r="394" spans="7:7" ht="15.75" customHeight="1">
      <c r="G394" s="1"/>
    </row>
    <row r="395" spans="7:7" ht="15.75" customHeight="1">
      <c r="G395" s="1"/>
    </row>
    <row r="396" spans="7:7" ht="15.75" customHeight="1">
      <c r="G396" s="1"/>
    </row>
    <row r="397" spans="7:7" ht="15.75" customHeight="1">
      <c r="G397" s="1"/>
    </row>
    <row r="398" spans="7:7" ht="15.75" customHeight="1">
      <c r="G398" s="1"/>
    </row>
    <row r="399" spans="7:7" ht="15.75" customHeight="1">
      <c r="G399" s="1"/>
    </row>
    <row r="400" spans="7:7" ht="15.75" customHeight="1">
      <c r="G400" s="1"/>
    </row>
    <row r="401" spans="7:7" ht="15.75" customHeight="1">
      <c r="G401" s="1"/>
    </row>
    <row r="402" spans="7:7" ht="15.75" customHeight="1">
      <c r="G402" s="1"/>
    </row>
    <row r="403" spans="7:7" ht="15.75" customHeight="1">
      <c r="G403" s="1"/>
    </row>
    <row r="404" spans="7:7" ht="15.75" customHeight="1">
      <c r="G404" s="1"/>
    </row>
    <row r="405" spans="7:7" ht="15.75" customHeight="1">
      <c r="G405" s="1"/>
    </row>
    <row r="406" spans="7:7" ht="15.75" customHeight="1">
      <c r="G406" s="1"/>
    </row>
    <row r="407" spans="7:7" ht="15.75" customHeight="1">
      <c r="G407" s="1"/>
    </row>
    <row r="408" spans="7:7" ht="15.75" customHeight="1">
      <c r="G408" s="1"/>
    </row>
    <row r="409" spans="7:7" ht="15.75" customHeight="1">
      <c r="G409" s="1"/>
    </row>
    <row r="410" spans="7:7" ht="15.75" customHeight="1">
      <c r="G410" s="1"/>
    </row>
    <row r="411" spans="7:7" ht="15.75" customHeight="1">
      <c r="G411" s="1"/>
    </row>
    <row r="412" spans="7:7" ht="15.75" customHeight="1">
      <c r="G412" s="1"/>
    </row>
    <row r="413" spans="7:7" ht="15.75" customHeight="1">
      <c r="G413" s="1"/>
    </row>
    <row r="414" spans="7:7" ht="15.75" customHeight="1">
      <c r="G414" s="1"/>
    </row>
    <row r="415" spans="7:7" ht="15.75" customHeight="1">
      <c r="G415" s="1"/>
    </row>
    <row r="416" spans="7:7" ht="15.75" customHeight="1">
      <c r="G416" s="1"/>
    </row>
    <row r="417" spans="7:7" ht="15.75" customHeight="1">
      <c r="G417" s="1"/>
    </row>
    <row r="418" spans="7:7" ht="15.75" customHeight="1">
      <c r="G418" s="1"/>
    </row>
    <row r="419" spans="7:7" ht="15.75" customHeight="1">
      <c r="G419" s="1"/>
    </row>
    <row r="420" spans="7:7" ht="15.75" customHeight="1">
      <c r="G420" s="1"/>
    </row>
    <row r="421" spans="7:7" ht="15.75" customHeight="1">
      <c r="G421" s="1"/>
    </row>
    <row r="422" spans="7:7" ht="15.75" customHeight="1">
      <c r="G422" s="1"/>
    </row>
    <row r="423" spans="7:7" ht="15.75" customHeight="1">
      <c r="G423" s="1"/>
    </row>
    <row r="424" spans="7:7" ht="15.75" customHeight="1">
      <c r="G424" s="1"/>
    </row>
    <row r="425" spans="7:7" ht="15.75" customHeight="1">
      <c r="G425" s="1"/>
    </row>
    <row r="426" spans="7:7" ht="15.75" customHeight="1">
      <c r="G426" s="1"/>
    </row>
    <row r="427" spans="7:7" ht="15.75" customHeight="1">
      <c r="G427" s="1"/>
    </row>
    <row r="428" spans="7:7" ht="15.75" customHeight="1">
      <c r="G428" s="1"/>
    </row>
    <row r="429" spans="7:7" ht="15.75" customHeight="1">
      <c r="G429" s="1"/>
    </row>
    <row r="430" spans="7:7" ht="15.75" customHeight="1">
      <c r="G430" s="1"/>
    </row>
    <row r="431" spans="7:7" ht="15.75" customHeight="1">
      <c r="G431" s="1"/>
    </row>
    <row r="432" spans="7:7" ht="15.75" customHeight="1">
      <c r="G432" s="1"/>
    </row>
    <row r="433" spans="7:7" ht="15.75" customHeight="1">
      <c r="G433" s="1"/>
    </row>
    <row r="434" spans="7:7" ht="15.75" customHeight="1">
      <c r="G434" s="1"/>
    </row>
    <row r="435" spans="7:7" ht="15.75" customHeight="1">
      <c r="G435" s="1"/>
    </row>
    <row r="436" spans="7:7" ht="15.75" customHeight="1">
      <c r="G436" s="1"/>
    </row>
    <row r="437" spans="7:7" ht="15.75" customHeight="1">
      <c r="G437" s="1"/>
    </row>
    <row r="438" spans="7:7" ht="15.75" customHeight="1">
      <c r="G438" s="1"/>
    </row>
    <row r="439" spans="7:7" ht="15.75" customHeight="1">
      <c r="G439" s="1"/>
    </row>
    <row r="440" spans="7:7" ht="15.75" customHeight="1">
      <c r="G440" s="1"/>
    </row>
    <row r="441" spans="7:7" ht="15.75" customHeight="1">
      <c r="G441" s="1"/>
    </row>
    <row r="442" spans="7:7" ht="15.75" customHeight="1">
      <c r="G442" s="1"/>
    </row>
    <row r="443" spans="7:7" ht="15.75" customHeight="1">
      <c r="G443" s="1"/>
    </row>
    <row r="444" spans="7:7" ht="15.75" customHeight="1">
      <c r="G444" s="1"/>
    </row>
    <row r="445" spans="7:7" ht="15.75" customHeight="1">
      <c r="G445" s="1"/>
    </row>
    <row r="446" spans="7:7" ht="15.75" customHeight="1">
      <c r="G446" s="1"/>
    </row>
    <row r="447" spans="7:7" ht="15.75" customHeight="1">
      <c r="G447" s="1"/>
    </row>
    <row r="448" spans="7:7" ht="15.75" customHeight="1">
      <c r="G448" s="1"/>
    </row>
    <row r="449" spans="7:7" ht="15.75" customHeight="1">
      <c r="G449" s="1"/>
    </row>
    <row r="450" spans="7:7" ht="15.75" customHeight="1">
      <c r="G450" s="1"/>
    </row>
    <row r="451" spans="7:7" ht="15.75" customHeight="1">
      <c r="G451" s="1"/>
    </row>
    <row r="452" spans="7:7" ht="15.75" customHeight="1">
      <c r="G452" s="1"/>
    </row>
    <row r="453" spans="7:7" ht="15.75" customHeight="1">
      <c r="G453" s="1"/>
    </row>
    <row r="454" spans="7:7" ht="15.75" customHeight="1">
      <c r="G454" s="1"/>
    </row>
    <row r="455" spans="7:7" ht="15.75" customHeight="1">
      <c r="G455" s="1"/>
    </row>
    <row r="456" spans="7:7" ht="15.75" customHeight="1">
      <c r="G456" s="1"/>
    </row>
    <row r="457" spans="7:7" ht="15.75" customHeight="1">
      <c r="G457" s="1"/>
    </row>
    <row r="458" spans="7:7" ht="15.75" customHeight="1">
      <c r="G458" s="1"/>
    </row>
    <row r="459" spans="7:7" ht="15.75" customHeight="1">
      <c r="G459" s="1"/>
    </row>
    <row r="460" spans="7:7" ht="15.75" customHeight="1">
      <c r="G460" s="1"/>
    </row>
    <row r="461" spans="7:7" ht="15.75" customHeight="1">
      <c r="G461" s="1"/>
    </row>
    <row r="462" spans="7:7" ht="15.75" customHeight="1">
      <c r="G462" s="1"/>
    </row>
    <row r="463" spans="7:7" ht="15.75" customHeight="1">
      <c r="G463" s="1"/>
    </row>
    <row r="464" spans="7:7" ht="15.75" customHeight="1">
      <c r="G464" s="1"/>
    </row>
    <row r="465" spans="7:7" ht="15.75" customHeight="1">
      <c r="G465" s="1"/>
    </row>
    <row r="466" spans="7:7" ht="15.75" customHeight="1">
      <c r="G466" s="1"/>
    </row>
    <row r="467" spans="7:7" ht="15.75" customHeight="1">
      <c r="G467" s="1"/>
    </row>
    <row r="468" spans="7:7" ht="15.75" customHeight="1">
      <c r="G468" s="1"/>
    </row>
    <row r="469" spans="7:7" ht="15.75" customHeight="1">
      <c r="G469" s="1"/>
    </row>
    <row r="470" spans="7:7" ht="15.75" customHeight="1">
      <c r="G470" s="1"/>
    </row>
    <row r="471" spans="7:7" ht="15.75" customHeight="1">
      <c r="G471" s="1"/>
    </row>
    <row r="472" spans="7:7" ht="15.75" customHeight="1">
      <c r="G472" s="1"/>
    </row>
    <row r="473" spans="7:7" ht="15.75" customHeight="1">
      <c r="G473" s="1"/>
    </row>
    <row r="474" spans="7:7" ht="15.75" customHeight="1">
      <c r="G474" s="1"/>
    </row>
    <row r="475" spans="7:7" ht="15.75" customHeight="1">
      <c r="G475" s="1"/>
    </row>
    <row r="476" spans="7:7" ht="15.75" customHeight="1">
      <c r="G476" s="1"/>
    </row>
    <row r="477" spans="7:7" ht="15.75" customHeight="1">
      <c r="G477" s="1"/>
    </row>
    <row r="478" spans="7:7" ht="15.75" customHeight="1">
      <c r="G478" s="1"/>
    </row>
    <row r="479" spans="7:7" ht="15.75" customHeight="1">
      <c r="G479" s="1"/>
    </row>
    <row r="480" spans="7:7" ht="15.75" customHeight="1">
      <c r="G480" s="1"/>
    </row>
    <row r="481" spans="7:7" ht="15.75" customHeight="1">
      <c r="G481" s="1"/>
    </row>
    <row r="482" spans="7:7" ht="15.75" customHeight="1">
      <c r="G482" s="1"/>
    </row>
    <row r="483" spans="7:7" ht="15.75" customHeight="1">
      <c r="G483" s="1"/>
    </row>
    <row r="484" spans="7:7" ht="15.75" customHeight="1">
      <c r="G484" s="1"/>
    </row>
    <row r="485" spans="7:7" ht="15.75" customHeight="1">
      <c r="G485" s="1"/>
    </row>
    <row r="486" spans="7:7" ht="15.75" customHeight="1">
      <c r="G486" s="1"/>
    </row>
    <row r="487" spans="7:7" ht="15.75" customHeight="1">
      <c r="G487" s="1"/>
    </row>
    <row r="488" spans="7:7" ht="15.75" customHeight="1">
      <c r="G488" s="1"/>
    </row>
    <row r="489" spans="7:7" ht="15.75" customHeight="1">
      <c r="G489" s="1"/>
    </row>
    <row r="490" spans="7:7" ht="15.75" customHeight="1">
      <c r="G490" s="1"/>
    </row>
    <row r="491" spans="7:7" ht="15.75" customHeight="1">
      <c r="G491" s="1"/>
    </row>
    <row r="492" spans="7:7" ht="15.75" customHeight="1">
      <c r="G492" s="1"/>
    </row>
    <row r="493" spans="7:7" ht="15.75" customHeight="1">
      <c r="G493" s="1"/>
    </row>
    <row r="494" spans="7:7" ht="15.75" customHeight="1">
      <c r="G494" s="1"/>
    </row>
    <row r="495" spans="7:7" ht="15.75" customHeight="1">
      <c r="G495" s="1"/>
    </row>
    <row r="496" spans="7:7" ht="15.75" customHeight="1">
      <c r="G496" s="1"/>
    </row>
    <row r="497" spans="7:7" ht="15.75" customHeight="1">
      <c r="G497" s="1"/>
    </row>
    <row r="498" spans="7:7" ht="15.75" customHeight="1">
      <c r="G498" s="1"/>
    </row>
    <row r="499" spans="7:7" ht="15.75" customHeight="1">
      <c r="G499" s="1"/>
    </row>
    <row r="500" spans="7:7" ht="15.75" customHeight="1">
      <c r="G500" s="1"/>
    </row>
    <row r="501" spans="7:7" ht="15.75" customHeight="1">
      <c r="G501" s="1"/>
    </row>
    <row r="502" spans="7:7" ht="15.75" customHeight="1">
      <c r="G502" s="1"/>
    </row>
    <row r="503" spans="7:7" ht="15.75" customHeight="1">
      <c r="G503" s="1"/>
    </row>
    <row r="504" spans="7:7" ht="15.75" customHeight="1">
      <c r="G504" s="1"/>
    </row>
    <row r="505" spans="7:7" ht="15.75" customHeight="1">
      <c r="G505" s="1"/>
    </row>
    <row r="506" spans="7:7" ht="15.75" customHeight="1">
      <c r="G506" s="1"/>
    </row>
    <row r="507" spans="7:7" ht="15.75" customHeight="1">
      <c r="G507" s="1"/>
    </row>
    <row r="508" spans="7:7" ht="15.75" customHeight="1">
      <c r="G508" s="1"/>
    </row>
    <row r="509" spans="7:7" ht="15.75" customHeight="1">
      <c r="G509" s="1"/>
    </row>
    <row r="510" spans="7:7" ht="15.75" customHeight="1">
      <c r="G510" s="1"/>
    </row>
    <row r="511" spans="7:7" ht="15.75" customHeight="1">
      <c r="G511" s="1"/>
    </row>
    <row r="512" spans="7:7" ht="15.75" customHeight="1">
      <c r="G512" s="1"/>
    </row>
    <row r="513" spans="7:7" ht="15.75" customHeight="1">
      <c r="G513" s="1"/>
    </row>
    <row r="514" spans="7:7" ht="15.75" customHeight="1">
      <c r="G514" s="1"/>
    </row>
    <row r="515" spans="7:7" ht="15.75" customHeight="1">
      <c r="G515" s="1"/>
    </row>
    <row r="516" spans="7:7" ht="15.75" customHeight="1">
      <c r="G516" s="1"/>
    </row>
    <row r="517" spans="7:7" ht="15.75" customHeight="1">
      <c r="G517" s="1"/>
    </row>
    <row r="518" spans="7:7" ht="15.75" customHeight="1">
      <c r="G518" s="1"/>
    </row>
    <row r="519" spans="7:7" ht="15.75" customHeight="1">
      <c r="G519" s="1"/>
    </row>
    <row r="520" spans="7:7" ht="15.75" customHeight="1">
      <c r="G520" s="1"/>
    </row>
    <row r="521" spans="7:7" ht="15.75" customHeight="1">
      <c r="G521" s="1"/>
    </row>
    <row r="522" spans="7:7" ht="15.75" customHeight="1">
      <c r="G522" s="1"/>
    </row>
    <row r="523" spans="7:7" ht="15.75" customHeight="1">
      <c r="G523" s="1"/>
    </row>
    <row r="524" spans="7:7" ht="15.75" customHeight="1">
      <c r="G524" s="1"/>
    </row>
    <row r="525" spans="7:7" ht="15.75" customHeight="1">
      <c r="G525" s="1"/>
    </row>
    <row r="526" spans="7:7" ht="15.75" customHeight="1">
      <c r="G526" s="1"/>
    </row>
    <row r="527" spans="7:7" ht="15.75" customHeight="1">
      <c r="G527" s="1"/>
    </row>
    <row r="528" spans="7:7" ht="15.75" customHeight="1">
      <c r="G528" s="1"/>
    </row>
    <row r="529" spans="7:7" ht="15.75" customHeight="1">
      <c r="G529" s="1"/>
    </row>
    <row r="530" spans="7:7" ht="15.75" customHeight="1">
      <c r="G530" s="1"/>
    </row>
    <row r="531" spans="7:7" ht="15.75" customHeight="1">
      <c r="G531" s="1"/>
    </row>
    <row r="532" spans="7:7" ht="15.75" customHeight="1">
      <c r="G532" s="1"/>
    </row>
    <row r="533" spans="7:7" ht="15.75" customHeight="1">
      <c r="G533" s="1"/>
    </row>
    <row r="534" spans="7:7" ht="15.75" customHeight="1">
      <c r="G534" s="1"/>
    </row>
    <row r="535" spans="7:7" ht="15.75" customHeight="1">
      <c r="G535" s="1"/>
    </row>
    <row r="536" spans="7:7" ht="15.75" customHeight="1">
      <c r="G536" s="1"/>
    </row>
    <row r="537" spans="7:7" ht="15.75" customHeight="1">
      <c r="G537" s="1"/>
    </row>
    <row r="538" spans="7:7" ht="15.75" customHeight="1">
      <c r="G538" s="1"/>
    </row>
    <row r="539" spans="7:7" ht="15.75" customHeight="1">
      <c r="G539" s="1"/>
    </row>
    <row r="540" spans="7:7" ht="15.75" customHeight="1">
      <c r="G540" s="1"/>
    </row>
    <row r="541" spans="7:7" ht="15.75" customHeight="1">
      <c r="G541" s="1"/>
    </row>
    <row r="542" spans="7:7" ht="15.75" customHeight="1">
      <c r="G542" s="1"/>
    </row>
    <row r="543" spans="7:7" ht="15.75" customHeight="1">
      <c r="G543" s="1"/>
    </row>
    <row r="544" spans="7:7" ht="15.75" customHeight="1">
      <c r="G544" s="1"/>
    </row>
    <row r="545" spans="7:7" ht="15.75" customHeight="1">
      <c r="G545" s="1"/>
    </row>
    <row r="546" spans="7:7" ht="15.75" customHeight="1">
      <c r="G546" s="1"/>
    </row>
    <row r="547" spans="7:7" ht="15.75" customHeight="1">
      <c r="G547" s="1"/>
    </row>
    <row r="548" spans="7:7" ht="15.75" customHeight="1">
      <c r="G548" s="1"/>
    </row>
    <row r="549" spans="7:7" ht="15.75" customHeight="1">
      <c r="G549" s="1"/>
    </row>
    <row r="550" spans="7:7" ht="15.75" customHeight="1">
      <c r="G550" s="1"/>
    </row>
    <row r="551" spans="7:7" ht="15.75" customHeight="1">
      <c r="G551" s="1"/>
    </row>
    <row r="552" spans="7:7" ht="15.75" customHeight="1">
      <c r="G552" s="1"/>
    </row>
    <row r="553" spans="7:7" ht="15.75" customHeight="1">
      <c r="G553" s="1"/>
    </row>
    <row r="554" spans="7:7" ht="15.75" customHeight="1">
      <c r="G554" s="1"/>
    </row>
    <row r="555" spans="7:7" ht="15.75" customHeight="1">
      <c r="G555" s="1"/>
    </row>
    <row r="556" spans="7:7" ht="15.75" customHeight="1">
      <c r="G556" s="1"/>
    </row>
    <row r="557" spans="7:7" ht="15.75" customHeight="1">
      <c r="G557" s="1"/>
    </row>
    <row r="558" spans="7:7" ht="15.75" customHeight="1">
      <c r="G558" s="1"/>
    </row>
    <row r="559" spans="7:7" ht="15.75" customHeight="1">
      <c r="G559" s="1"/>
    </row>
    <row r="560" spans="7:7" ht="15.75" customHeight="1">
      <c r="G560" s="1"/>
    </row>
    <row r="561" spans="7:7" ht="15.75" customHeight="1">
      <c r="G561" s="1"/>
    </row>
    <row r="562" spans="7:7" ht="15.75" customHeight="1">
      <c r="G562" s="1"/>
    </row>
    <row r="563" spans="7:7" ht="15.75" customHeight="1">
      <c r="G563" s="1"/>
    </row>
    <row r="564" spans="7:7" ht="15.75" customHeight="1">
      <c r="G564" s="1"/>
    </row>
    <row r="565" spans="7:7" ht="15.75" customHeight="1">
      <c r="G565" s="1"/>
    </row>
    <row r="566" spans="7:7" ht="15.75" customHeight="1">
      <c r="G566" s="1"/>
    </row>
    <row r="567" spans="7:7" ht="15.75" customHeight="1">
      <c r="G567" s="1"/>
    </row>
    <row r="568" spans="7:7" ht="15.75" customHeight="1">
      <c r="G568" s="1"/>
    </row>
    <row r="569" spans="7:7" ht="15.75" customHeight="1">
      <c r="G569" s="1"/>
    </row>
    <row r="570" spans="7:7" ht="15.75" customHeight="1">
      <c r="G570" s="1"/>
    </row>
    <row r="571" spans="7:7" ht="15.75" customHeight="1">
      <c r="G571" s="1"/>
    </row>
    <row r="572" spans="7:7" ht="15.75" customHeight="1">
      <c r="G572" s="1"/>
    </row>
    <row r="573" spans="7:7" ht="15.75" customHeight="1">
      <c r="G573" s="1"/>
    </row>
    <row r="574" spans="7:7" ht="15.75" customHeight="1">
      <c r="G574" s="1"/>
    </row>
    <row r="575" spans="7:7" ht="15.75" customHeight="1">
      <c r="G575" s="1"/>
    </row>
    <row r="576" spans="7:7" ht="15.75" customHeight="1">
      <c r="G576" s="1"/>
    </row>
    <row r="577" spans="7:7" ht="15.75" customHeight="1">
      <c r="G577" s="1"/>
    </row>
    <row r="578" spans="7:7" ht="15.75" customHeight="1">
      <c r="G578" s="1"/>
    </row>
    <row r="579" spans="7:7" ht="15.75" customHeight="1">
      <c r="G579" s="1"/>
    </row>
    <row r="580" spans="7:7" ht="15.75" customHeight="1">
      <c r="G580" s="1"/>
    </row>
    <row r="581" spans="7:7" ht="15.75" customHeight="1">
      <c r="G581" s="1"/>
    </row>
    <row r="582" spans="7:7" ht="15.75" customHeight="1">
      <c r="G582" s="1"/>
    </row>
    <row r="583" spans="7:7" ht="15.75" customHeight="1">
      <c r="G583" s="1"/>
    </row>
    <row r="584" spans="7:7" ht="15.75" customHeight="1">
      <c r="G584" s="1"/>
    </row>
    <row r="585" spans="7:7" ht="15.75" customHeight="1">
      <c r="G585" s="1"/>
    </row>
    <row r="586" spans="7:7" ht="15.75" customHeight="1">
      <c r="G586" s="1"/>
    </row>
    <row r="587" spans="7:7" ht="15.75" customHeight="1">
      <c r="G587" s="1"/>
    </row>
    <row r="588" spans="7:7" ht="15.75" customHeight="1">
      <c r="G588" s="1"/>
    </row>
    <row r="589" spans="7:7" ht="15.75" customHeight="1">
      <c r="G589" s="1"/>
    </row>
    <row r="590" spans="7:7" ht="15.75" customHeight="1">
      <c r="G590" s="1"/>
    </row>
    <row r="591" spans="7:7" ht="15.75" customHeight="1">
      <c r="G591" s="1"/>
    </row>
    <row r="592" spans="7:7" ht="15.75" customHeight="1">
      <c r="G592" s="1"/>
    </row>
    <row r="593" spans="7:7" ht="15.75" customHeight="1">
      <c r="G593" s="1"/>
    </row>
    <row r="594" spans="7:7" ht="15.75" customHeight="1">
      <c r="G594" s="1"/>
    </row>
    <row r="595" spans="7:7" ht="15.75" customHeight="1">
      <c r="G595" s="1"/>
    </row>
    <row r="596" spans="7:7" ht="15.75" customHeight="1">
      <c r="G596" s="1"/>
    </row>
    <row r="597" spans="7:7" ht="15.75" customHeight="1">
      <c r="G597" s="1"/>
    </row>
    <row r="598" spans="7:7" ht="15.75" customHeight="1">
      <c r="G598" s="1"/>
    </row>
    <row r="599" spans="7:7" ht="15.75" customHeight="1">
      <c r="G599" s="1"/>
    </row>
    <row r="600" spans="7:7" ht="15.75" customHeight="1">
      <c r="G600" s="1"/>
    </row>
    <row r="601" spans="7:7" ht="15.75" customHeight="1">
      <c r="G601" s="1"/>
    </row>
    <row r="602" spans="7:7" ht="15.75" customHeight="1">
      <c r="G602" s="1"/>
    </row>
    <row r="603" spans="7:7" ht="15.75" customHeight="1">
      <c r="G603" s="1"/>
    </row>
    <row r="604" spans="7:7" ht="15.75" customHeight="1">
      <c r="G604" s="1"/>
    </row>
    <row r="605" spans="7:7" ht="15.75" customHeight="1">
      <c r="G605" s="1"/>
    </row>
    <row r="606" spans="7:7" ht="15.75" customHeight="1">
      <c r="G606" s="1"/>
    </row>
    <row r="607" spans="7:7" ht="15.75" customHeight="1">
      <c r="G607" s="1"/>
    </row>
    <row r="608" spans="7:7" ht="15.75" customHeight="1">
      <c r="G608" s="1"/>
    </row>
    <row r="609" spans="7:7" ht="15.75" customHeight="1">
      <c r="G609" s="1"/>
    </row>
    <row r="610" spans="7:7" ht="15.75" customHeight="1">
      <c r="G610" s="1"/>
    </row>
    <row r="611" spans="7:7" ht="15.75" customHeight="1">
      <c r="G611" s="1"/>
    </row>
    <row r="612" spans="7:7" ht="15.75" customHeight="1">
      <c r="G612" s="1"/>
    </row>
    <row r="613" spans="7:7" ht="15.75" customHeight="1">
      <c r="G613" s="1"/>
    </row>
    <row r="614" spans="7:7" ht="15.75" customHeight="1">
      <c r="G614" s="1"/>
    </row>
    <row r="615" spans="7:7" ht="15.75" customHeight="1">
      <c r="G615" s="1"/>
    </row>
    <row r="616" spans="7:7" ht="15.75" customHeight="1">
      <c r="G616" s="1"/>
    </row>
    <row r="617" spans="7:7" ht="15.75" customHeight="1">
      <c r="G617" s="1"/>
    </row>
    <row r="618" spans="7:7" ht="15.75" customHeight="1">
      <c r="G618" s="1"/>
    </row>
    <row r="619" spans="7:7" ht="15.75" customHeight="1">
      <c r="G619" s="1"/>
    </row>
    <row r="620" spans="7:7" ht="15.75" customHeight="1">
      <c r="G620" s="1"/>
    </row>
    <row r="621" spans="7:7" ht="15.75" customHeight="1">
      <c r="G621" s="1"/>
    </row>
    <row r="622" spans="7:7" ht="15.75" customHeight="1">
      <c r="G622" s="1"/>
    </row>
    <row r="623" spans="7:7" ht="15.75" customHeight="1">
      <c r="G623" s="1"/>
    </row>
    <row r="624" spans="7:7" ht="15.75" customHeight="1">
      <c r="G624" s="1"/>
    </row>
    <row r="625" spans="7:7" ht="15.75" customHeight="1">
      <c r="G625" s="1"/>
    </row>
    <row r="626" spans="7:7" ht="15.75" customHeight="1">
      <c r="G626" s="1"/>
    </row>
    <row r="627" spans="7:7" ht="15.75" customHeight="1">
      <c r="G627" s="1"/>
    </row>
    <row r="628" spans="7:7" ht="15.75" customHeight="1">
      <c r="G628" s="1"/>
    </row>
    <row r="629" spans="7:7" ht="15.75" customHeight="1">
      <c r="G629" s="1"/>
    </row>
    <row r="630" spans="7:7" ht="15.75" customHeight="1">
      <c r="G630" s="1"/>
    </row>
    <row r="631" spans="7:7" ht="15.75" customHeight="1">
      <c r="G631" s="1"/>
    </row>
    <row r="632" spans="7:7" ht="15.75" customHeight="1">
      <c r="G632" s="1"/>
    </row>
    <row r="633" spans="7:7" ht="15.75" customHeight="1">
      <c r="G633" s="1"/>
    </row>
    <row r="634" spans="7:7" ht="15.75" customHeight="1">
      <c r="G634" s="1"/>
    </row>
    <row r="635" spans="7:7" ht="15.75" customHeight="1">
      <c r="G635" s="1"/>
    </row>
    <row r="636" spans="7:7" ht="15.75" customHeight="1">
      <c r="G636" s="1"/>
    </row>
    <row r="637" spans="7:7" ht="15.75" customHeight="1">
      <c r="G637" s="1"/>
    </row>
    <row r="638" spans="7:7" ht="15.75" customHeight="1">
      <c r="G638" s="1"/>
    </row>
    <row r="639" spans="7:7" ht="15.75" customHeight="1">
      <c r="G639" s="1"/>
    </row>
    <row r="640" spans="7:7" ht="15.75" customHeight="1">
      <c r="G640" s="1"/>
    </row>
    <row r="641" spans="7:7" ht="15.75" customHeight="1">
      <c r="G641" s="1"/>
    </row>
    <row r="642" spans="7:7" ht="15.75" customHeight="1">
      <c r="G642" s="1"/>
    </row>
    <row r="643" spans="7:7" ht="15.75" customHeight="1">
      <c r="G643" s="1"/>
    </row>
    <row r="644" spans="7:7" ht="15.75" customHeight="1">
      <c r="G644" s="1"/>
    </row>
    <row r="645" spans="7:7" ht="15.75" customHeight="1">
      <c r="G645" s="1"/>
    </row>
    <row r="646" spans="7:7" ht="15.75" customHeight="1">
      <c r="G646" s="1"/>
    </row>
    <row r="647" spans="7:7" ht="15.75" customHeight="1">
      <c r="G647" s="1"/>
    </row>
    <row r="648" spans="7:7" ht="15.75" customHeight="1">
      <c r="G648" s="1"/>
    </row>
    <row r="649" spans="7:7" ht="15.75" customHeight="1">
      <c r="G649" s="1"/>
    </row>
    <row r="650" spans="7:7" ht="15.75" customHeight="1">
      <c r="G650" s="1"/>
    </row>
    <row r="651" spans="7:7" ht="15.75" customHeight="1">
      <c r="G651" s="1"/>
    </row>
    <row r="652" spans="7:7" ht="15.75" customHeight="1">
      <c r="G652" s="1"/>
    </row>
    <row r="653" spans="7:7" ht="15.75" customHeight="1">
      <c r="G653" s="1"/>
    </row>
    <row r="654" spans="7:7" ht="15.75" customHeight="1">
      <c r="G654" s="1"/>
    </row>
    <row r="655" spans="7:7" ht="15.75" customHeight="1">
      <c r="G655" s="1"/>
    </row>
    <row r="656" spans="7:7" ht="15.75" customHeight="1">
      <c r="G656" s="1"/>
    </row>
    <row r="657" spans="7:7" ht="15.75" customHeight="1">
      <c r="G657" s="1"/>
    </row>
    <row r="658" spans="7:7" ht="15.75" customHeight="1">
      <c r="G658" s="1"/>
    </row>
    <row r="659" spans="7:7" ht="15.75" customHeight="1">
      <c r="G659" s="1"/>
    </row>
    <row r="660" spans="7:7" ht="15.75" customHeight="1">
      <c r="G660" s="1"/>
    </row>
    <row r="661" spans="7:7" ht="15.75" customHeight="1">
      <c r="G661" s="1"/>
    </row>
    <row r="662" spans="7:7" ht="15.75" customHeight="1">
      <c r="G662" s="1"/>
    </row>
    <row r="663" spans="7:7" ht="15.75" customHeight="1">
      <c r="G663" s="1"/>
    </row>
    <row r="664" spans="7:7" ht="15.75" customHeight="1">
      <c r="G664" s="1"/>
    </row>
    <row r="665" spans="7:7" ht="15.75" customHeight="1">
      <c r="G665" s="1"/>
    </row>
    <row r="666" spans="7:7" ht="15.75" customHeight="1">
      <c r="G666" s="1"/>
    </row>
    <row r="667" spans="7:7" ht="15.75" customHeight="1">
      <c r="G667" s="1"/>
    </row>
    <row r="668" spans="7:7" ht="15.75" customHeight="1">
      <c r="G668" s="1"/>
    </row>
    <row r="669" spans="7:7" ht="15.75" customHeight="1">
      <c r="G669" s="1"/>
    </row>
    <row r="670" spans="7:7" ht="15.75" customHeight="1">
      <c r="G670" s="1"/>
    </row>
    <row r="671" spans="7:7" ht="15.75" customHeight="1">
      <c r="G671" s="1"/>
    </row>
    <row r="672" spans="7:7" ht="15.75" customHeight="1">
      <c r="G672" s="1"/>
    </row>
    <row r="673" spans="7:7" ht="15.75" customHeight="1">
      <c r="G673" s="1"/>
    </row>
    <row r="674" spans="7:7" ht="15.75" customHeight="1">
      <c r="G674" s="1"/>
    </row>
    <row r="675" spans="7:7" ht="15.75" customHeight="1">
      <c r="G675" s="1"/>
    </row>
    <row r="676" spans="7:7" ht="15.75" customHeight="1">
      <c r="G676" s="1"/>
    </row>
    <row r="677" spans="7:7" ht="15.75" customHeight="1">
      <c r="G677" s="1"/>
    </row>
    <row r="678" spans="7:7" ht="15.75" customHeight="1">
      <c r="G678" s="1"/>
    </row>
    <row r="679" spans="7:7" ht="15.75" customHeight="1">
      <c r="G679" s="1"/>
    </row>
    <row r="680" spans="7:7" ht="15.75" customHeight="1">
      <c r="G680" s="1"/>
    </row>
    <row r="681" spans="7:7" ht="15.75" customHeight="1">
      <c r="G681" s="1"/>
    </row>
    <row r="682" spans="7:7" ht="15.75" customHeight="1">
      <c r="G682" s="1"/>
    </row>
    <row r="683" spans="7:7" ht="15.75" customHeight="1">
      <c r="G683" s="1"/>
    </row>
    <row r="684" spans="7:7" ht="15.75" customHeight="1">
      <c r="G684" s="1"/>
    </row>
    <row r="685" spans="7:7" ht="15.75" customHeight="1">
      <c r="G685" s="1"/>
    </row>
    <row r="686" spans="7:7" ht="15.75" customHeight="1">
      <c r="G686" s="1"/>
    </row>
    <row r="687" spans="7:7" ht="15.75" customHeight="1">
      <c r="G687" s="1"/>
    </row>
    <row r="688" spans="7:7" ht="15.75" customHeight="1">
      <c r="G688" s="1"/>
    </row>
    <row r="689" spans="7:7" ht="15.75" customHeight="1">
      <c r="G689" s="1"/>
    </row>
    <row r="690" spans="7:7" ht="15.75" customHeight="1">
      <c r="G690" s="1"/>
    </row>
    <row r="691" spans="7:7" ht="15.75" customHeight="1">
      <c r="G691" s="1"/>
    </row>
    <row r="692" spans="7:7" ht="15.75" customHeight="1">
      <c r="G692" s="1"/>
    </row>
    <row r="693" spans="7:7" ht="15.75" customHeight="1">
      <c r="G693" s="1"/>
    </row>
    <row r="694" spans="7:7" ht="15.75" customHeight="1">
      <c r="G694" s="1"/>
    </row>
    <row r="695" spans="7:7" ht="15.75" customHeight="1">
      <c r="G695" s="1"/>
    </row>
    <row r="696" spans="7:7" ht="15.75" customHeight="1">
      <c r="G696" s="1"/>
    </row>
    <row r="697" spans="7:7" ht="15.75" customHeight="1">
      <c r="G697" s="1"/>
    </row>
    <row r="698" spans="7:7" ht="15.75" customHeight="1">
      <c r="G698" s="1"/>
    </row>
    <row r="699" spans="7:7" ht="15.75" customHeight="1">
      <c r="G699" s="1"/>
    </row>
    <row r="700" spans="7:7" ht="15.75" customHeight="1">
      <c r="G700" s="1"/>
    </row>
    <row r="701" spans="7:7" ht="15.75" customHeight="1">
      <c r="G701" s="1"/>
    </row>
    <row r="702" spans="7:7" ht="15.75" customHeight="1">
      <c r="G702" s="1"/>
    </row>
    <row r="703" spans="7:7" ht="15.75" customHeight="1">
      <c r="G703" s="1"/>
    </row>
    <row r="704" spans="7:7" ht="15.75" customHeight="1">
      <c r="G704" s="1"/>
    </row>
    <row r="705" spans="7:7" ht="15.75" customHeight="1">
      <c r="G705" s="1"/>
    </row>
    <row r="706" spans="7:7" ht="15.75" customHeight="1">
      <c r="G706" s="1"/>
    </row>
    <row r="707" spans="7:7" ht="15.75" customHeight="1">
      <c r="G707" s="1"/>
    </row>
    <row r="708" spans="7:7" ht="15.75" customHeight="1">
      <c r="G708" s="1"/>
    </row>
    <row r="709" spans="7:7" ht="15.75" customHeight="1">
      <c r="G709" s="1"/>
    </row>
    <row r="710" spans="7:7" ht="15.75" customHeight="1">
      <c r="G710" s="1"/>
    </row>
    <row r="711" spans="7:7" ht="15.75" customHeight="1">
      <c r="G711" s="1"/>
    </row>
    <row r="712" spans="7:7" ht="15.75" customHeight="1">
      <c r="G712" s="1"/>
    </row>
    <row r="713" spans="7:7" ht="15.75" customHeight="1">
      <c r="G713" s="1"/>
    </row>
    <row r="714" spans="7:7" ht="15.75" customHeight="1">
      <c r="G714" s="1"/>
    </row>
    <row r="715" spans="7:7" ht="15.75" customHeight="1">
      <c r="G715" s="1"/>
    </row>
    <row r="716" spans="7:7" ht="15.75" customHeight="1">
      <c r="G716" s="1"/>
    </row>
    <row r="717" spans="7:7" ht="15.75" customHeight="1">
      <c r="G717" s="1"/>
    </row>
    <row r="718" spans="7:7" ht="15.75" customHeight="1">
      <c r="G718" s="1"/>
    </row>
    <row r="719" spans="7:7" ht="15.75" customHeight="1">
      <c r="G719" s="1"/>
    </row>
    <row r="720" spans="7:7" ht="15.75" customHeight="1">
      <c r="G720" s="1"/>
    </row>
    <row r="721" spans="7:7" ht="15.75" customHeight="1">
      <c r="G721" s="1"/>
    </row>
    <row r="722" spans="7:7" ht="15.75" customHeight="1">
      <c r="G722" s="1"/>
    </row>
    <row r="723" spans="7:7" ht="15.75" customHeight="1">
      <c r="G723" s="1"/>
    </row>
    <row r="724" spans="7:7" ht="15.75" customHeight="1">
      <c r="G724" s="1"/>
    </row>
    <row r="725" spans="7:7" ht="15.75" customHeight="1">
      <c r="G725" s="1"/>
    </row>
    <row r="726" spans="7:7" ht="15.75" customHeight="1">
      <c r="G726" s="1"/>
    </row>
    <row r="727" spans="7:7" ht="15.75" customHeight="1">
      <c r="G727" s="1"/>
    </row>
    <row r="728" spans="7:7" ht="15.75" customHeight="1">
      <c r="G728" s="1"/>
    </row>
    <row r="729" spans="7:7" ht="15.75" customHeight="1">
      <c r="G729" s="1"/>
    </row>
    <row r="730" spans="7:7" ht="15.75" customHeight="1">
      <c r="G730" s="1"/>
    </row>
    <row r="731" spans="7:7" ht="15.75" customHeight="1">
      <c r="G731" s="1"/>
    </row>
    <row r="732" spans="7:7" ht="15.75" customHeight="1">
      <c r="G732" s="1"/>
    </row>
    <row r="733" spans="7:7" ht="15.75" customHeight="1">
      <c r="G733" s="1"/>
    </row>
    <row r="734" spans="7:7" ht="15.75" customHeight="1">
      <c r="G734" s="1"/>
    </row>
    <row r="735" spans="7:7" ht="15.75" customHeight="1">
      <c r="G735" s="1"/>
    </row>
    <row r="736" spans="7:7" ht="15.75" customHeight="1">
      <c r="G736" s="1"/>
    </row>
    <row r="737" spans="7:7" ht="15.75" customHeight="1">
      <c r="G737" s="1"/>
    </row>
    <row r="738" spans="7:7" ht="15.75" customHeight="1">
      <c r="G738" s="1"/>
    </row>
    <row r="739" spans="7:7" ht="15.75" customHeight="1">
      <c r="G739" s="1"/>
    </row>
    <row r="740" spans="7:7" ht="15.75" customHeight="1">
      <c r="G740" s="1"/>
    </row>
    <row r="741" spans="7:7" ht="15.75" customHeight="1">
      <c r="G741" s="1"/>
    </row>
    <row r="742" spans="7:7" ht="15.75" customHeight="1">
      <c r="G742" s="1"/>
    </row>
    <row r="743" spans="7:7" ht="15.75" customHeight="1">
      <c r="G743" s="1"/>
    </row>
    <row r="744" spans="7:7" ht="15.75" customHeight="1">
      <c r="G744" s="1"/>
    </row>
    <row r="745" spans="7:7" ht="15.75" customHeight="1">
      <c r="G745" s="1"/>
    </row>
    <row r="746" spans="7:7" ht="15.75" customHeight="1">
      <c r="G746" s="1"/>
    </row>
    <row r="747" spans="7:7" ht="15.75" customHeight="1">
      <c r="G747" s="1"/>
    </row>
    <row r="748" spans="7:7" ht="15.75" customHeight="1">
      <c r="G748" s="1"/>
    </row>
    <row r="749" spans="7:7" ht="15.75" customHeight="1">
      <c r="G749" s="1"/>
    </row>
    <row r="750" spans="7:7" ht="15.75" customHeight="1">
      <c r="G750" s="1"/>
    </row>
    <row r="751" spans="7:7" ht="15.75" customHeight="1">
      <c r="G751" s="1"/>
    </row>
    <row r="752" spans="7:7" ht="15.75" customHeight="1">
      <c r="G752" s="1"/>
    </row>
    <row r="753" spans="7:7" ht="15.75" customHeight="1">
      <c r="G753" s="1"/>
    </row>
    <row r="754" spans="7:7" ht="15.75" customHeight="1">
      <c r="G754" s="1"/>
    </row>
    <row r="755" spans="7:7" ht="15.75" customHeight="1">
      <c r="G755" s="1"/>
    </row>
    <row r="756" spans="7:7" ht="15.75" customHeight="1">
      <c r="G756" s="1"/>
    </row>
    <row r="757" spans="7:7" ht="15.75" customHeight="1">
      <c r="G757" s="1"/>
    </row>
    <row r="758" spans="7:7" ht="15.75" customHeight="1">
      <c r="G758" s="1"/>
    </row>
    <row r="759" spans="7:7" ht="15.75" customHeight="1">
      <c r="G759" s="1"/>
    </row>
    <row r="760" spans="7:7" ht="15.75" customHeight="1">
      <c r="G760" s="1"/>
    </row>
    <row r="761" spans="7:7" ht="15.75" customHeight="1">
      <c r="G761" s="1"/>
    </row>
    <row r="762" spans="7:7" ht="15.75" customHeight="1">
      <c r="G762" s="1"/>
    </row>
    <row r="763" spans="7:7" ht="15.75" customHeight="1">
      <c r="G763" s="1"/>
    </row>
    <row r="764" spans="7:7" ht="15.75" customHeight="1">
      <c r="G764" s="1"/>
    </row>
    <row r="765" spans="7:7" ht="15.75" customHeight="1">
      <c r="G765" s="1"/>
    </row>
    <row r="766" spans="7:7" ht="15.75" customHeight="1">
      <c r="G766" s="1"/>
    </row>
    <row r="767" spans="7:7" ht="15.75" customHeight="1">
      <c r="G767" s="1"/>
    </row>
    <row r="768" spans="7:7" ht="15.75" customHeight="1">
      <c r="G768" s="1"/>
    </row>
    <row r="769" spans="7:7" ht="15.75" customHeight="1">
      <c r="G769" s="1"/>
    </row>
    <row r="770" spans="7:7" ht="15.75" customHeight="1">
      <c r="G770" s="1"/>
    </row>
    <row r="771" spans="7:7" ht="15.75" customHeight="1">
      <c r="G771" s="1"/>
    </row>
    <row r="772" spans="7:7" ht="15.75" customHeight="1">
      <c r="G772" s="1"/>
    </row>
    <row r="773" spans="7:7" ht="15.75" customHeight="1">
      <c r="G773" s="1"/>
    </row>
    <row r="774" spans="7:7" ht="15.75" customHeight="1">
      <c r="G774" s="1"/>
    </row>
    <row r="775" spans="7:7" ht="15.75" customHeight="1">
      <c r="G775" s="1"/>
    </row>
    <row r="776" spans="7:7" ht="15.75" customHeight="1">
      <c r="G776" s="1"/>
    </row>
    <row r="777" spans="7:7" ht="15.75" customHeight="1">
      <c r="G777" s="1"/>
    </row>
    <row r="778" spans="7:7" ht="15.75" customHeight="1">
      <c r="G778" s="1"/>
    </row>
    <row r="779" spans="7:7" ht="15.75" customHeight="1">
      <c r="G779" s="1"/>
    </row>
    <row r="780" spans="7:7" ht="15.75" customHeight="1">
      <c r="G780" s="1"/>
    </row>
    <row r="781" spans="7:7" ht="15.75" customHeight="1">
      <c r="G781" s="1"/>
    </row>
    <row r="782" spans="7:7" ht="15.75" customHeight="1">
      <c r="G782" s="1"/>
    </row>
    <row r="783" spans="7:7" ht="15.75" customHeight="1">
      <c r="G783" s="1"/>
    </row>
    <row r="784" spans="7:7" ht="15.75" customHeight="1">
      <c r="G784" s="1"/>
    </row>
    <row r="785" spans="7:7" ht="15.75" customHeight="1">
      <c r="G785" s="1"/>
    </row>
    <row r="786" spans="7:7" ht="15.75" customHeight="1">
      <c r="G786" s="1"/>
    </row>
    <row r="787" spans="7:7" ht="15.75" customHeight="1">
      <c r="G787" s="1"/>
    </row>
    <row r="788" spans="7:7" ht="15.75" customHeight="1">
      <c r="G788" s="1"/>
    </row>
    <row r="789" spans="7:7" ht="15.75" customHeight="1">
      <c r="G789" s="1"/>
    </row>
    <row r="790" spans="7:7" ht="15.75" customHeight="1">
      <c r="G790" s="1"/>
    </row>
    <row r="791" spans="7:7" ht="15.75" customHeight="1">
      <c r="G791" s="1"/>
    </row>
    <row r="792" spans="7:7" ht="15.75" customHeight="1">
      <c r="G792" s="1"/>
    </row>
    <row r="793" spans="7:7" ht="15.75" customHeight="1">
      <c r="G793" s="1"/>
    </row>
    <row r="794" spans="7:7" ht="15.75" customHeight="1">
      <c r="G794" s="1"/>
    </row>
    <row r="795" spans="7:7" ht="15.75" customHeight="1">
      <c r="G795" s="1"/>
    </row>
    <row r="796" spans="7:7" ht="15.75" customHeight="1">
      <c r="G796" s="1"/>
    </row>
    <row r="797" spans="7:7" ht="15.75" customHeight="1">
      <c r="G797" s="1"/>
    </row>
    <row r="798" spans="7:7" ht="15.75" customHeight="1">
      <c r="G798" s="1"/>
    </row>
    <row r="799" spans="7:7" ht="15.75" customHeight="1">
      <c r="G799" s="1"/>
    </row>
    <row r="800" spans="7:7" ht="15.75" customHeight="1">
      <c r="G800" s="1"/>
    </row>
    <row r="801" spans="7:7" ht="15.75" customHeight="1">
      <c r="G801" s="1"/>
    </row>
    <row r="802" spans="7:7" ht="15.75" customHeight="1">
      <c r="G802" s="1"/>
    </row>
    <row r="803" spans="7:7" ht="15.75" customHeight="1">
      <c r="G803" s="1"/>
    </row>
    <row r="804" spans="7:7" ht="15.75" customHeight="1">
      <c r="G804" s="1"/>
    </row>
    <row r="805" spans="7:7" ht="15.75" customHeight="1">
      <c r="G805" s="1"/>
    </row>
    <row r="806" spans="7:7" ht="15.75" customHeight="1">
      <c r="G806" s="1"/>
    </row>
    <row r="807" spans="7:7" ht="15.75" customHeight="1">
      <c r="G807" s="1"/>
    </row>
    <row r="808" spans="7:7" ht="15.75" customHeight="1">
      <c r="G808" s="1"/>
    </row>
    <row r="809" spans="7:7" ht="15.75" customHeight="1">
      <c r="G809" s="1"/>
    </row>
    <row r="810" spans="7:7" ht="15.75" customHeight="1">
      <c r="G810" s="1"/>
    </row>
    <row r="811" spans="7:7" ht="15.75" customHeight="1">
      <c r="G811" s="1"/>
    </row>
    <row r="812" spans="7:7" ht="15.75" customHeight="1">
      <c r="G812" s="1"/>
    </row>
    <row r="813" spans="7:7" ht="15.75" customHeight="1">
      <c r="G813" s="1"/>
    </row>
    <row r="814" spans="7:7" ht="15.75" customHeight="1">
      <c r="G814" s="1"/>
    </row>
    <row r="815" spans="7:7" ht="15.75" customHeight="1">
      <c r="G815" s="1"/>
    </row>
    <row r="816" spans="7:7" ht="15.75" customHeight="1">
      <c r="G816" s="1"/>
    </row>
    <row r="817" spans="7:7" ht="15.75" customHeight="1">
      <c r="G817" s="1"/>
    </row>
    <row r="818" spans="7:7" ht="15.75" customHeight="1">
      <c r="G818" s="1"/>
    </row>
    <row r="819" spans="7:7" ht="15.75" customHeight="1">
      <c r="G819" s="1"/>
    </row>
    <row r="820" spans="7:7" ht="15.75" customHeight="1">
      <c r="G820" s="1"/>
    </row>
    <row r="821" spans="7:7" ht="15.75" customHeight="1">
      <c r="G821" s="1"/>
    </row>
    <row r="822" spans="7:7" ht="15.75" customHeight="1">
      <c r="G822" s="1"/>
    </row>
    <row r="823" spans="7:7" ht="15.75" customHeight="1">
      <c r="G823" s="1"/>
    </row>
    <row r="824" spans="7:7" ht="15.75" customHeight="1">
      <c r="G824" s="1"/>
    </row>
    <row r="825" spans="7:7" ht="15.75" customHeight="1">
      <c r="G825" s="1"/>
    </row>
    <row r="826" spans="7:7" ht="15.75" customHeight="1">
      <c r="G826" s="1"/>
    </row>
    <row r="827" spans="7:7" ht="15.75" customHeight="1">
      <c r="G827" s="1"/>
    </row>
    <row r="828" spans="7:7" ht="15.75" customHeight="1">
      <c r="G828" s="1"/>
    </row>
    <row r="829" spans="7:7" ht="15.75" customHeight="1">
      <c r="G829" s="1"/>
    </row>
    <row r="830" spans="7:7" ht="15.75" customHeight="1">
      <c r="G830" s="1"/>
    </row>
    <row r="831" spans="7:7" ht="15.75" customHeight="1">
      <c r="G831" s="1"/>
    </row>
    <row r="832" spans="7:7" ht="15.75" customHeight="1">
      <c r="G832" s="1"/>
    </row>
    <row r="833" spans="7:7" ht="15.75" customHeight="1">
      <c r="G833" s="1"/>
    </row>
    <row r="834" spans="7:7" ht="15.75" customHeight="1">
      <c r="G834" s="1"/>
    </row>
    <row r="835" spans="7:7" ht="15.75" customHeight="1">
      <c r="G835" s="1"/>
    </row>
    <row r="836" spans="7:7" ht="15.75" customHeight="1">
      <c r="G836" s="1"/>
    </row>
    <row r="837" spans="7:7" ht="15.75" customHeight="1">
      <c r="G837" s="1"/>
    </row>
    <row r="838" spans="7:7" ht="15.75" customHeight="1">
      <c r="G838" s="1"/>
    </row>
    <row r="839" spans="7:7" ht="15.75" customHeight="1">
      <c r="G839" s="1"/>
    </row>
    <row r="840" spans="7:7" ht="15.75" customHeight="1">
      <c r="G840" s="1"/>
    </row>
    <row r="841" spans="7:7" ht="15.75" customHeight="1">
      <c r="G841" s="1"/>
    </row>
    <row r="842" spans="7:7" ht="15.75" customHeight="1">
      <c r="G842" s="1"/>
    </row>
    <row r="843" spans="7:7" ht="15.75" customHeight="1">
      <c r="G843" s="1"/>
    </row>
    <row r="844" spans="7:7" ht="15.75" customHeight="1">
      <c r="G844" s="1"/>
    </row>
    <row r="845" spans="7:7" ht="15.75" customHeight="1">
      <c r="G845" s="1"/>
    </row>
    <row r="846" spans="7:7" ht="15.75" customHeight="1">
      <c r="G846" s="1"/>
    </row>
    <row r="847" spans="7:7" ht="15.75" customHeight="1">
      <c r="G847" s="1"/>
    </row>
    <row r="848" spans="7:7" ht="15.75" customHeight="1">
      <c r="G848" s="1"/>
    </row>
    <row r="849" spans="7:7" ht="15.75" customHeight="1">
      <c r="G849" s="1"/>
    </row>
    <row r="850" spans="7:7" ht="15.75" customHeight="1">
      <c r="G850" s="1"/>
    </row>
    <row r="851" spans="7:7" ht="15.75" customHeight="1">
      <c r="G851" s="1"/>
    </row>
    <row r="852" spans="7:7" ht="15.75" customHeight="1">
      <c r="G852" s="1"/>
    </row>
    <row r="853" spans="7:7" ht="15.75" customHeight="1">
      <c r="G853" s="1"/>
    </row>
    <row r="854" spans="7:7" ht="15.75" customHeight="1">
      <c r="G854" s="1"/>
    </row>
    <row r="855" spans="7:7" ht="15.75" customHeight="1">
      <c r="G855" s="1"/>
    </row>
    <row r="856" spans="7:7" ht="15.75" customHeight="1">
      <c r="G856" s="1"/>
    </row>
    <row r="857" spans="7:7" ht="15.75" customHeight="1">
      <c r="G857" s="1"/>
    </row>
    <row r="858" spans="7:7" ht="15.75" customHeight="1">
      <c r="G858" s="1"/>
    </row>
    <row r="859" spans="7:7" ht="15.75" customHeight="1">
      <c r="G859" s="1"/>
    </row>
    <row r="860" spans="7:7" ht="15.75" customHeight="1">
      <c r="G860" s="1"/>
    </row>
    <row r="861" spans="7:7" ht="15.75" customHeight="1">
      <c r="G861" s="1"/>
    </row>
    <row r="862" spans="7:7" ht="15.75" customHeight="1">
      <c r="G862" s="1"/>
    </row>
    <row r="863" spans="7:7" ht="15.75" customHeight="1">
      <c r="G863" s="1"/>
    </row>
    <row r="864" spans="7:7" ht="15.75" customHeight="1">
      <c r="G864" s="1"/>
    </row>
    <row r="865" spans="7:7" ht="15.75" customHeight="1">
      <c r="G865" s="1"/>
    </row>
    <row r="866" spans="7:7" ht="15.75" customHeight="1">
      <c r="G866" s="1"/>
    </row>
    <row r="867" spans="7:7" ht="15.75" customHeight="1">
      <c r="G867" s="1"/>
    </row>
    <row r="868" spans="7:7" ht="15.75" customHeight="1">
      <c r="G868" s="1"/>
    </row>
    <row r="869" spans="7:7" ht="15.75" customHeight="1">
      <c r="G869" s="1"/>
    </row>
    <row r="870" spans="7:7" ht="15.75" customHeight="1">
      <c r="G870" s="1"/>
    </row>
    <row r="871" spans="7:7" ht="15.75" customHeight="1">
      <c r="G871" s="1"/>
    </row>
    <row r="872" spans="7:7" ht="15.75" customHeight="1">
      <c r="G872" s="1"/>
    </row>
    <row r="873" spans="7:7" ht="15.75" customHeight="1">
      <c r="G873" s="1"/>
    </row>
    <row r="874" spans="7:7" ht="15.75" customHeight="1">
      <c r="G874" s="1"/>
    </row>
    <row r="875" spans="7:7" ht="15.75" customHeight="1">
      <c r="G875" s="1"/>
    </row>
    <row r="876" spans="7:7" ht="15.75" customHeight="1">
      <c r="G876" s="1"/>
    </row>
    <row r="877" spans="7:7" ht="15.75" customHeight="1">
      <c r="G877" s="1"/>
    </row>
    <row r="878" spans="7:7" ht="15.75" customHeight="1">
      <c r="G878" s="1"/>
    </row>
    <row r="879" spans="7:7" ht="15.75" customHeight="1">
      <c r="G879" s="1"/>
    </row>
    <row r="880" spans="7:7" ht="15.75" customHeight="1">
      <c r="G880" s="1"/>
    </row>
    <row r="881" spans="7:7" ht="15.75" customHeight="1">
      <c r="G881" s="1"/>
    </row>
    <row r="882" spans="7:7" ht="15.75" customHeight="1">
      <c r="G882" s="1"/>
    </row>
    <row r="883" spans="7:7" ht="15.75" customHeight="1">
      <c r="G883" s="1"/>
    </row>
    <row r="884" spans="7:7" ht="15.75" customHeight="1">
      <c r="G884" s="1"/>
    </row>
    <row r="885" spans="7:7" ht="15.75" customHeight="1">
      <c r="G885" s="1"/>
    </row>
    <row r="886" spans="7:7" ht="15.75" customHeight="1">
      <c r="G886" s="1"/>
    </row>
    <row r="887" spans="7:7" ht="15.75" customHeight="1">
      <c r="G887" s="1"/>
    </row>
    <row r="888" spans="7:7" ht="15.75" customHeight="1">
      <c r="G888" s="1"/>
    </row>
    <row r="889" spans="7:7" ht="15.75" customHeight="1">
      <c r="G889" s="1"/>
    </row>
    <row r="890" spans="7:7" ht="15.75" customHeight="1">
      <c r="G890" s="1"/>
    </row>
    <row r="891" spans="7:7" ht="15.75" customHeight="1">
      <c r="G891" s="1"/>
    </row>
    <row r="892" spans="7:7" ht="15.75" customHeight="1">
      <c r="G892" s="1"/>
    </row>
    <row r="893" spans="7:7" ht="15.75" customHeight="1">
      <c r="G893" s="1"/>
    </row>
    <row r="894" spans="7:7" ht="15.75" customHeight="1">
      <c r="G894" s="1"/>
    </row>
    <row r="895" spans="7:7" ht="15.75" customHeight="1">
      <c r="G895" s="1"/>
    </row>
    <row r="896" spans="7:7" ht="15.75" customHeight="1">
      <c r="G896" s="1"/>
    </row>
    <row r="897" spans="7:7" ht="15.75" customHeight="1">
      <c r="G897" s="1"/>
    </row>
    <row r="898" spans="7:7" ht="15.75" customHeight="1">
      <c r="G898" s="1"/>
    </row>
    <row r="899" spans="7:7" ht="15.75" customHeight="1">
      <c r="G899" s="1"/>
    </row>
    <row r="900" spans="7:7" ht="15.75" customHeight="1">
      <c r="G900" s="1"/>
    </row>
    <row r="901" spans="7:7" ht="15.75" customHeight="1">
      <c r="G901" s="1"/>
    </row>
    <row r="902" spans="7:7" ht="15.75" customHeight="1">
      <c r="G902" s="1"/>
    </row>
    <row r="903" spans="7:7" ht="15.75" customHeight="1">
      <c r="G903" s="1"/>
    </row>
    <row r="904" spans="7:7" ht="15.75" customHeight="1">
      <c r="G904" s="1"/>
    </row>
    <row r="905" spans="7:7" ht="15.75" customHeight="1">
      <c r="G905" s="1"/>
    </row>
    <row r="906" spans="7:7" ht="15.75" customHeight="1">
      <c r="G906" s="1"/>
    </row>
    <row r="907" spans="7:7" ht="15.75" customHeight="1">
      <c r="G907" s="1"/>
    </row>
    <row r="908" spans="7:7" ht="15.75" customHeight="1">
      <c r="G908" s="1"/>
    </row>
    <row r="909" spans="7:7" ht="15.75" customHeight="1">
      <c r="G909" s="1"/>
    </row>
    <row r="910" spans="7:7" ht="15.75" customHeight="1">
      <c r="G910" s="1"/>
    </row>
    <row r="911" spans="7:7" ht="15.75" customHeight="1">
      <c r="G911" s="1"/>
    </row>
    <row r="912" spans="7:7" ht="15.75" customHeight="1">
      <c r="G912" s="1"/>
    </row>
    <row r="913" spans="7:7" ht="15.75" customHeight="1">
      <c r="G913" s="1"/>
    </row>
    <row r="914" spans="7:7" ht="15.75" customHeight="1">
      <c r="G914" s="1"/>
    </row>
    <row r="915" spans="7:7" ht="15.75" customHeight="1">
      <c r="G915" s="1"/>
    </row>
    <row r="916" spans="7:7" ht="15.75" customHeight="1">
      <c r="G916" s="1"/>
    </row>
    <row r="917" spans="7:7" ht="15.75" customHeight="1">
      <c r="G917" s="1"/>
    </row>
    <row r="918" spans="7:7" ht="15.75" customHeight="1">
      <c r="G918" s="1"/>
    </row>
    <row r="919" spans="7:7" ht="15.75" customHeight="1">
      <c r="G919" s="1"/>
    </row>
    <row r="920" spans="7:7" ht="15.75" customHeight="1">
      <c r="G920" s="1"/>
    </row>
    <row r="921" spans="7:7" ht="15.75" customHeight="1">
      <c r="G921" s="1"/>
    </row>
    <row r="922" spans="7:7" ht="15.75" customHeight="1">
      <c r="G922" s="1"/>
    </row>
    <row r="923" spans="7:7" ht="15.75" customHeight="1">
      <c r="G923" s="1"/>
    </row>
    <row r="924" spans="7:7" ht="15.75" customHeight="1">
      <c r="G924" s="1"/>
    </row>
    <row r="925" spans="7:7" ht="15.75" customHeight="1">
      <c r="G925" s="1"/>
    </row>
    <row r="926" spans="7:7" ht="15.75" customHeight="1">
      <c r="G926" s="1"/>
    </row>
    <row r="927" spans="7:7" ht="15.75" customHeight="1">
      <c r="G927" s="1"/>
    </row>
    <row r="928" spans="7:7" ht="15.75" customHeight="1">
      <c r="G928" s="1"/>
    </row>
    <row r="929" spans="7:7" ht="15.75" customHeight="1">
      <c r="G929" s="1"/>
    </row>
    <row r="930" spans="7:7" ht="15.75" customHeight="1">
      <c r="G930" s="1"/>
    </row>
    <row r="931" spans="7:7" ht="15.75" customHeight="1">
      <c r="G931" s="1"/>
    </row>
    <row r="932" spans="7:7" ht="15.75" customHeight="1">
      <c r="G932" s="1"/>
    </row>
    <row r="933" spans="7:7" ht="15.75" customHeight="1">
      <c r="G933" s="1"/>
    </row>
    <row r="934" spans="7:7" ht="15.75" customHeight="1">
      <c r="G934" s="1"/>
    </row>
    <row r="935" spans="7:7" ht="15.75" customHeight="1">
      <c r="G935" s="1"/>
    </row>
    <row r="936" spans="7:7" ht="15.75" customHeight="1">
      <c r="G936" s="1"/>
    </row>
    <row r="937" spans="7:7" ht="15.75" customHeight="1">
      <c r="G937" s="1"/>
    </row>
    <row r="938" spans="7:7" ht="15.75" customHeight="1">
      <c r="G938" s="1"/>
    </row>
    <row r="939" spans="7:7" ht="15.75" customHeight="1">
      <c r="G939" s="1"/>
    </row>
    <row r="940" spans="7:7" ht="15.75" customHeight="1">
      <c r="G940" s="1"/>
    </row>
    <row r="941" spans="7:7" ht="15.75" customHeight="1">
      <c r="G941" s="1"/>
    </row>
    <row r="942" spans="7:7" ht="15.75" customHeight="1">
      <c r="G942" s="1"/>
    </row>
    <row r="943" spans="7:7" ht="15.75" customHeight="1">
      <c r="G943" s="1"/>
    </row>
    <row r="944" spans="7:7" ht="15.75" customHeight="1">
      <c r="G944" s="1"/>
    </row>
    <row r="945" spans="7:7" ht="15.75" customHeight="1">
      <c r="G945" s="1"/>
    </row>
    <row r="946" spans="7:7" ht="15.75" customHeight="1">
      <c r="G946" s="1"/>
    </row>
    <row r="947" spans="7:7" ht="15.75" customHeight="1">
      <c r="G947" s="1"/>
    </row>
    <row r="948" spans="7:7" ht="15.75" customHeight="1">
      <c r="G948" s="1"/>
    </row>
    <row r="949" spans="7:7" ht="15.75" customHeight="1">
      <c r="G949" s="1"/>
    </row>
    <row r="950" spans="7:7" ht="15.75" customHeight="1">
      <c r="G950" s="1"/>
    </row>
    <row r="951" spans="7:7" ht="15.75" customHeight="1">
      <c r="G951" s="1"/>
    </row>
    <row r="952" spans="7:7" ht="15.75" customHeight="1">
      <c r="G952" s="1"/>
    </row>
    <row r="953" spans="7:7" ht="15.75" customHeight="1">
      <c r="G953" s="1"/>
    </row>
    <row r="954" spans="7:7" ht="15.75" customHeight="1">
      <c r="G954" s="1"/>
    </row>
    <row r="955" spans="7:7" ht="15.75" customHeight="1">
      <c r="G955" s="1"/>
    </row>
    <row r="956" spans="7:7" ht="15.75" customHeight="1">
      <c r="G956" s="1"/>
    </row>
    <row r="957" spans="7:7" ht="15.75" customHeight="1">
      <c r="G957" s="1"/>
    </row>
    <row r="958" spans="7:7" ht="15.75" customHeight="1">
      <c r="G958" s="1"/>
    </row>
    <row r="959" spans="7:7" ht="15.75" customHeight="1">
      <c r="G959" s="1"/>
    </row>
    <row r="960" spans="7:7" ht="15.75" customHeight="1">
      <c r="G960" s="1"/>
    </row>
    <row r="961" spans="7:7" ht="15.75" customHeight="1">
      <c r="G961" s="1"/>
    </row>
    <row r="962" spans="7:7" ht="15.75" customHeight="1">
      <c r="G962" s="1"/>
    </row>
    <row r="963" spans="7:7" ht="15.75" customHeight="1">
      <c r="G963" s="1"/>
    </row>
    <row r="964" spans="7:7" ht="15.75" customHeight="1">
      <c r="G964" s="1"/>
    </row>
    <row r="965" spans="7:7" ht="15.75" customHeight="1">
      <c r="G965" s="1"/>
    </row>
    <row r="966" spans="7:7" ht="15.75" customHeight="1">
      <c r="G966" s="1"/>
    </row>
    <row r="967" spans="7:7" ht="15.75" customHeight="1">
      <c r="G967" s="1"/>
    </row>
    <row r="968" spans="7:7" ht="15.75" customHeight="1">
      <c r="G968" s="1"/>
    </row>
    <row r="969" spans="7:7" ht="15.75" customHeight="1">
      <c r="G969" s="1"/>
    </row>
    <row r="970" spans="7:7" ht="15.75" customHeight="1">
      <c r="G970" s="1"/>
    </row>
    <row r="971" spans="7:7" ht="15.75" customHeight="1">
      <c r="G971" s="1"/>
    </row>
    <row r="972" spans="7:7" ht="15.75" customHeight="1">
      <c r="G972" s="1"/>
    </row>
    <row r="973" spans="7:7" ht="15.75" customHeight="1">
      <c r="G973" s="1"/>
    </row>
    <row r="974" spans="7:7" ht="15.75" customHeight="1">
      <c r="G974" s="1"/>
    </row>
    <row r="975" spans="7:7" ht="15.75" customHeight="1">
      <c r="G975" s="1"/>
    </row>
    <row r="976" spans="7:7" ht="15.75" customHeight="1">
      <c r="G976" s="1"/>
    </row>
    <row r="977" spans="7:7" ht="15.75" customHeight="1">
      <c r="G977" s="1"/>
    </row>
    <row r="978" spans="7:7" ht="15.75" customHeight="1">
      <c r="G978" s="1"/>
    </row>
    <row r="979" spans="7:7" ht="15.75" customHeight="1">
      <c r="G979" s="1"/>
    </row>
    <row r="980" spans="7:7" ht="15.75" customHeight="1">
      <c r="G980" s="1"/>
    </row>
    <row r="981" spans="7:7" ht="15.75" customHeight="1">
      <c r="G981" s="1"/>
    </row>
    <row r="982" spans="7:7" ht="15.75" customHeight="1">
      <c r="G982" s="1"/>
    </row>
    <row r="983" spans="7:7" ht="15.75" customHeight="1">
      <c r="G983" s="1"/>
    </row>
    <row r="984" spans="7:7" ht="15.75" customHeight="1">
      <c r="G984" s="1"/>
    </row>
    <row r="985" spans="7:7" ht="15.75" customHeight="1">
      <c r="G985" s="1"/>
    </row>
    <row r="986" spans="7:7" ht="15.75" customHeight="1">
      <c r="G986" s="1"/>
    </row>
    <row r="987" spans="7:7" ht="15.75" customHeight="1">
      <c r="G987" s="1"/>
    </row>
    <row r="988" spans="7:7" ht="15.75" customHeight="1">
      <c r="G988" s="1"/>
    </row>
    <row r="989" spans="7:7" ht="15.75" customHeight="1">
      <c r="G989" s="1"/>
    </row>
    <row r="990" spans="7:7" ht="15.75" customHeight="1">
      <c r="G990" s="1"/>
    </row>
    <row r="991" spans="7:7" ht="15.75" customHeight="1">
      <c r="G991" s="1"/>
    </row>
    <row r="992" spans="7:7" ht="15.75" customHeight="1">
      <c r="G992" s="1"/>
    </row>
    <row r="993" spans="7:7" ht="15.75" customHeight="1">
      <c r="G993" s="1"/>
    </row>
    <row r="994" spans="7:7" ht="15.75" customHeight="1">
      <c r="G994" s="1"/>
    </row>
    <row r="995" spans="7:7" ht="15.75" customHeight="1">
      <c r="G995" s="1"/>
    </row>
    <row r="996" spans="7:7" ht="15.75" customHeight="1">
      <c r="G996" s="1"/>
    </row>
    <row r="997" spans="7:7" ht="15.75" customHeight="1">
      <c r="G997" s="1"/>
    </row>
    <row r="998" spans="7:7" ht="15.75" customHeight="1">
      <c r="G998" s="1"/>
    </row>
    <row r="999" spans="7:7" ht="15.75" customHeight="1">
      <c r="G999" s="1"/>
    </row>
    <row r="1000" spans="7:7" ht="15.75" customHeight="1">
      <c r="G1000" s="1"/>
    </row>
    <row r="1001" spans="7:7" ht="15.75" customHeight="1">
      <c r="G1001" s="1"/>
    </row>
    <row r="1002" spans="7:7" ht="15.75" customHeight="1">
      <c r="G1002" s="1"/>
    </row>
  </sheetData>
  <mergeCells count="27">
    <mergeCell ref="B23:B24"/>
    <mergeCell ref="C23:C24"/>
    <mergeCell ref="D23:D24"/>
    <mergeCell ref="E23:E24"/>
    <mergeCell ref="G23:G24"/>
    <mergeCell ref="H23:H24"/>
    <mergeCell ref="J23:J24"/>
    <mergeCell ref="K23:K24"/>
    <mergeCell ref="P23:T27"/>
    <mergeCell ref="E9:E10"/>
    <mergeCell ref="G9:G10"/>
    <mergeCell ref="P9:T9"/>
    <mergeCell ref="P10:T12"/>
    <mergeCell ref="P14:T20"/>
    <mergeCell ref="K9:K10"/>
    <mergeCell ref="M9:M10"/>
    <mergeCell ref="N9:N10"/>
    <mergeCell ref="B2:C2"/>
    <mergeCell ref="I2:J2"/>
    <mergeCell ref="B3:J3"/>
    <mergeCell ref="B4:J4"/>
    <mergeCell ref="B9:B10"/>
    <mergeCell ref="C9:C10"/>
    <mergeCell ref="D9:D10"/>
    <mergeCell ref="J9:J10"/>
    <mergeCell ref="H9:H10"/>
    <mergeCell ref="I9:I10"/>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1000"/>
  <sheetViews>
    <sheetView workbookViewId="0">
      <selection activeCell="B2" sqref="B2:H2"/>
    </sheetView>
  </sheetViews>
  <sheetFormatPr baseColWidth="10" defaultColWidth="14.453125" defaultRowHeight="15" customHeight="1"/>
  <cols>
    <col min="1" max="1" width="17.08984375" customWidth="1"/>
    <col min="2" max="2" width="17.7265625" customWidth="1"/>
    <col min="3" max="3" width="112.26953125" customWidth="1"/>
    <col min="4" max="26" width="10.7265625" customWidth="1"/>
  </cols>
  <sheetData>
    <row r="1" spans="2:8" ht="67.5" customHeight="1">
      <c r="B1" s="82"/>
    </row>
    <row r="2" spans="2:8" ht="23.25" customHeight="1">
      <c r="B2" s="389" t="s">
        <v>317</v>
      </c>
      <c r="C2" s="357"/>
      <c r="D2" s="357"/>
      <c r="E2" s="357"/>
      <c r="F2" s="357"/>
      <c r="G2" s="357"/>
      <c r="H2" s="357"/>
    </row>
    <row r="3" spans="2:8" ht="15" customHeight="1">
      <c r="B3" s="398"/>
      <c r="C3" s="357"/>
      <c r="D3" s="357"/>
      <c r="E3" s="357"/>
      <c r="F3" s="357"/>
      <c r="G3" s="357"/>
      <c r="H3" s="357"/>
    </row>
    <row r="4" spans="2:8" ht="26.25" customHeight="1">
      <c r="C4" s="1"/>
    </row>
    <row r="5" spans="2:8" ht="30.75" customHeight="1">
      <c r="B5" s="399" t="s">
        <v>111</v>
      </c>
      <c r="C5" s="351"/>
      <c r="D5" s="351"/>
      <c r="E5" s="351"/>
      <c r="F5" s="351"/>
      <c r="G5" s="351"/>
      <c r="H5" s="352"/>
    </row>
    <row r="6" spans="2:8" ht="219.75" customHeight="1">
      <c r="B6" s="400" t="s">
        <v>112</v>
      </c>
      <c r="C6" s="401"/>
      <c r="D6" s="401"/>
      <c r="E6" s="401"/>
      <c r="F6" s="401"/>
      <c r="G6" s="401"/>
      <c r="H6" s="40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H2"/>
    <mergeCell ref="B3:H3"/>
    <mergeCell ref="B5:H5"/>
    <mergeCell ref="B6:H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1000"/>
  <sheetViews>
    <sheetView workbookViewId="0">
      <selection activeCell="B6" sqref="B6:I6"/>
    </sheetView>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62.25" customHeight="1"/>
    <row r="3" spans="2:9" ht="20">
      <c r="B3" s="389" t="s">
        <v>317</v>
      </c>
      <c r="C3" s="357"/>
      <c r="D3" s="357"/>
      <c r="E3" s="357"/>
      <c r="F3" s="357"/>
      <c r="G3" s="357"/>
      <c r="H3" s="357"/>
      <c r="I3" s="84"/>
    </row>
    <row r="4" spans="2:9" ht="27.75" customHeight="1">
      <c r="B4" s="398"/>
      <c r="C4" s="357"/>
      <c r="D4" s="357"/>
      <c r="E4" s="357"/>
      <c r="F4" s="357"/>
      <c r="G4" s="357"/>
      <c r="H4" s="357"/>
      <c r="I4" s="357"/>
    </row>
    <row r="5" spans="2:9" ht="15" customHeight="1">
      <c r="B5" s="403" t="s">
        <v>113</v>
      </c>
      <c r="C5" s="404"/>
      <c r="D5" s="404"/>
      <c r="E5" s="404"/>
      <c r="F5" s="404"/>
      <c r="G5" s="404"/>
      <c r="H5" s="404"/>
      <c r="I5" s="405"/>
    </row>
    <row r="6" spans="2:9" ht="288" customHeight="1">
      <c r="B6" s="400" t="s">
        <v>319</v>
      </c>
      <c r="C6" s="401"/>
      <c r="D6" s="401"/>
      <c r="E6" s="401"/>
      <c r="F6" s="401"/>
      <c r="G6" s="401"/>
      <c r="H6" s="401"/>
      <c r="I6" s="40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H3"/>
    <mergeCell ref="B4:I4"/>
    <mergeCell ref="B5:I5"/>
    <mergeCell ref="B6:I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48.75" customHeight="1">
      <c r="B2" s="82"/>
    </row>
    <row r="3" spans="2:9" ht="20">
      <c r="B3" s="389" t="s">
        <v>317</v>
      </c>
      <c r="C3" s="357"/>
      <c r="D3" s="357"/>
      <c r="E3" s="357"/>
      <c r="F3" s="357"/>
      <c r="G3" s="357"/>
      <c r="H3" s="357"/>
    </row>
    <row r="4" spans="2:9" ht="15.5">
      <c r="B4" s="398"/>
      <c r="C4" s="357"/>
      <c r="D4" s="357"/>
      <c r="E4" s="357"/>
      <c r="F4" s="357"/>
      <c r="G4" s="357"/>
      <c r="H4" s="357"/>
      <c r="I4" s="357"/>
    </row>
    <row r="6" spans="2:9" ht="45" customHeight="1">
      <c r="B6" s="403" t="s">
        <v>114</v>
      </c>
      <c r="C6" s="404"/>
      <c r="D6" s="404"/>
      <c r="E6" s="404"/>
      <c r="F6" s="404"/>
      <c r="G6" s="404"/>
      <c r="H6" s="404"/>
      <c r="I6" s="405"/>
    </row>
    <row r="7" spans="2:9" ht="224.25" customHeight="1">
      <c r="B7" s="400" t="s">
        <v>115</v>
      </c>
      <c r="C7" s="401"/>
      <c r="D7" s="401"/>
      <c r="E7" s="401"/>
      <c r="F7" s="401"/>
      <c r="G7" s="401"/>
      <c r="H7" s="401"/>
      <c r="I7" s="40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H3"/>
    <mergeCell ref="B4:I4"/>
    <mergeCell ref="B6:I6"/>
    <mergeCell ref="B7:I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I1000"/>
  <sheetViews>
    <sheetView workbookViewId="0">
      <selection activeCell="B8" sqref="B8:I8"/>
    </sheetView>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3" spans="2:9" ht="50.25" customHeight="1"/>
    <row r="4" spans="2:9" ht="20">
      <c r="B4" s="389" t="s">
        <v>317</v>
      </c>
      <c r="C4" s="357"/>
      <c r="D4" s="357"/>
      <c r="E4" s="357"/>
      <c r="F4" s="357"/>
      <c r="G4" s="357"/>
      <c r="H4" s="357"/>
      <c r="I4" s="357"/>
    </row>
    <row r="5" spans="2:9" ht="15.5">
      <c r="B5" s="83"/>
      <c r="C5" s="85"/>
      <c r="D5" s="83"/>
      <c r="E5" s="83"/>
      <c r="F5" s="83"/>
      <c r="G5" s="83"/>
      <c r="H5" s="83"/>
      <c r="I5" s="83"/>
    </row>
    <row r="7" spans="2:9" ht="14.5">
      <c r="B7" s="406" t="s">
        <v>116</v>
      </c>
      <c r="C7" s="404"/>
      <c r="D7" s="404"/>
      <c r="E7" s="404"/>
      <c r="F7" s="404"/>
      <c r="G7" s="404"/>
      <c r="H7" s="404"/>
      <c r="I7" s="405"/>
    </row>
    <row r="8" spans="2:9" ht="269.25" customHeight="1">
      <c r="B8" s="400" t="s">
        <v>117</v>
      </c>
      <c r="C8" s="510"/>
      <c r="D8" s="510"/>
      <c r="E8" s="510"/>
      <c r="F8" s="510"/>
      <c r="G8" s="510"/>
      <c r="H8" s="510"/>
      <c r="I8" s="511"/>
    </row>
    <row r="9" spans="2:9" ht="14.5">
      <c r="B9" s="8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4:I4"/>
    <mergeCell ref="B7:I7"/>
    <mergeCell ref="B8:I8"/>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14.5">
      <c r="B2" s="87"/>
      <c r="C2" s="63"/>
      <c r="D2" s="63"/>
      <c r="E2" s="63"/>
      <c r="F2" s="63"/>
      <c r="G2" s="63"/>
      <c r="H2" s="63"/>
      <c r="I2" s="88"/>
    </row>
    <row r="3" spans="2:9" ht="51.75" customHeight="1">
      <c r="B3" s="407"/>
      <c r="C3" s="357"/>
      <c r="D3" s="4"/>
      <c r="E3" s="4"/>
      <c r="F3" s="4"/>
      <c r="G3" s="4"/>
      <c r="H3" s="408"/>
      <c r="I3" s="358"/>
    </row>
    <row r="4" spans="2:9" ht="20">
      <c r="B4" s="394" t="s">
        <v>317</v>
      </c>
      <c r="C4" s="357"/>
      <c r="D4" s="357"/>
      <c r="E4" s="357"/>
      <c r="F4" s="357"/>
      <c r="G4" s="357"/>
      <c r="H4" s="357"/>
      <c r="I4" s="358"/>
    </row>
    <row r="5" spans="2:9" ht="15.5">
      <c r="B5" s="66"/>
      <c r="C5" s="89"/>
      <c r="D5" s="90"/>
      <c r="E5" s="90"/>
      <c r="F5" s="90"/>
      <c r="G5" s="90"/>
      <c r="H5" s="90"/>
      <c r="I5" s="91"/>
    </row>
    <row r="7" spans="2:9" ht="30" customHeight="1">
      <c r="B7" s="409" t="s">
        <v>118</v>
      </c>
      <c r="C7" s="372"/>
      <c r="D7" s="372"/>
      <c r="E7" s="372"/>
      <c r="F7" s="372"/>
      <c r="G7" s="372"/>
      <c r="H7" s="372"/>
      <c r="I7" s="373"/>
    </row>
    <row r="8" spans="2:9" ht="228.75" customHeight="1">
      <c r="B8" s="400" t="s">
        <v>119</v>
      </c>
      <c r="C8" s="401"/>
      <c r="D8" s="401"/>
      <c r="E8" s="401"/>
      <c r="F8" s="401"/>
      <c r="G8" s="401"/>
      <c r="H8" s="401"/>
      <c r="I8" s="40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C3"/>
    <mergeCell ref="H3:I3"/>
    <mergeCell ref="B4:I4"/>
    <mergeCell ref="B7:I7"/>
    <mergeCell ref="B8:I8"/>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PRESENTACIÓN DEL FORMATO</vt:lpstr>
      <vt:lpstr> INF. GENERAL</vt:lpstr>
      <vt:lpstr>A. ALIADOS</vt:lpstr>
      <vt:lpstr>B. PERSONAS</vt:lpstr>
      <vt:lpstr>C. RESUMEN</vt:lpstr>
      <vt:lpstr>D1. ESTADO DEL ARTE</vt:lpstr>
      <vt:lpstr>D2. OBJETO DE LA INVESTIGACIÓN </vt:lpstr>
      <vt:lpstr>D3. OBJETIVOS</vt:lpstr>
      <vt:lpstr>D5. MARCO TEÓRICO</vt:lpstr>
      <vt:lpstr>D6. MARCO METODOLÓGICO</vt:lpstr>
      <vt:lpstr>D7. IMPACTO</vt:lpstr>
      <vt:lpstr>D7. TRAYECTORIA DEL EQUIPO</vt:lpstr>
      <vt:lpstr>D8. MATERIAL CONSULTADO</vt:lpstr>
      <vt:lpstr>D9. PERTINENCIA</vt:lpstr>
      <vt:lpstr>D10. TRANSFERENCIA</vt:lpstr>
      <vt:lpstr>D11. COMPROMISOS</vt:lpstr>
      <vt:lpstr>D12. CRONOGRAMA</vt:lpstr>
      <vt:lpstr>Valor Dolar</vt:lpstr>
      <vt:lpstr>D13-1. Presupuesto Personal UAN</vt:lpstr>
      <vt:lpstr>D13-2. Presup. Personal Ext</vt:lpstr>
      <vt:lpstr>D13-3. Presup. Recursos Tecnoló</vt:lpstr>
      <vt:lpstr> D13-4. Presup. Mater. e insum</vt:lpstr>
      <vt:lpstr>D13-5. Presup. Salidas de campo</vt:lpstr>
      <vt:lpstr>D13-6. Presup. Servicios técn.</vt:lpstr>
      <vt:lpstr>D13-7. Presup. Software</vt:lpstr>
      <vt:lpstr>D13-8. Presup. Tall-reun-foros</vt:lpstr>
      <vt:lpstr>D13A. Presupuesto Global</vt:lpstr>
      <vt:lpstr>D13B. Presupuesto Global - USD</vt:lpstr>
      <vt:lpstr>E. EVALUADORES</vt:lpstr>
      <vt:lpstr>F. EVALUACIÓN TdeR</vt:lpstr>
      <vt:lpstr>G. FICHA DEL PROYECTO</vt:lpstr>
      <vt:lpstr>Listado de Documentos Anexos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VCTI</dc:creator>
  <cp:lastModifiedBy>Andrés Salguero</cp:lastModifiedBy>
  <dcterms:created xsi:type="dcterms:W3CDTF">2019-11-07T13:41:12Z</dcterms:created>
  <dcterms:modified xsi:type="dcterms:W3CDTF">2023-02-17T11:44:19Z</dcterms:modified>
</cp:coreProperties>
</file>